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500" iterateDelta="0.001"/>
</workbook>
</file>

<file path=xl/comments1.xml><?xml version="1.0" encoding="utf-8"?>
<comments xmlns="http://schemas.openxmlformats.org/spreadsheetml/2006/main">
  <authors>
    <author>Eprinsa</author>
  </authors>
  <commentList>
    <comment ref="E18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19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<sst xmlns="http://schemas.openxmlformats.org/spreadsheetml/2006/main" count="69" uniqueCount="55">
  <si>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</si>
  <si>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</si>
  <si>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Capital</t>
  </si>
  <si>
    <t>Plazo</t>
  </si>
  <si>
    <t>años</t>
  </si>
  <si>
    <t>Tipo interés</t>
  </si>
  <si>
    <t>Anual</t>
  </si>
  <si>
    <t>Resultados iniciales:</t>
  </si>
  <si>
    <t>Interés mensual:</t>
  </si>
  <si>
    <t>Cuota:</t>
  </si>
  <si>
    <t>Numero de Cuotas:</t>
  </si>
  <si>
    <t>2. Amortización Parcial</t>
  </si>
  <si>
    <t>Cantidad amortizar:</t>
  </si>
  <si>
    <t>En el año:</t>
  </si>
  <si>
    <t>En el mes:</t>
  </si>
  <si>
    <t>Resultados después:</t>
  </si>
  <si>
    <t>Año</t>
  </si>
  <si>
    <t>Mes</t>
  </si>
  <si>
    <t>Cuota</t>
  </si>
  <si>
    <t>Interés</t>
  </si>
  <si>
    <t>Amortización</t>
  </si>
  <si>
    <t>Capital Pendiente</t>
  </si>
  <si>
    <t>Adelanto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</si>
  <si>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</si>
  <si>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</si>
  <si>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Cuadro de amortización reducion cuota</t>
  </si>
  <si>
    <t xml:space="preserve">Total a pagar: </t>
  </si>
  <si>
    <t>Intereses:</t>
  </si>
  <si>
    <t>(Lo que habras pagado al finalizar la hipoteca)</t>
  </si>
  <si>
    <t>(Esto es lo que ganará el Banco)</t>
  </si>
  <si>
    <t>Si amortizas para reducir cuota:</t>
  </si>
  <si>
    <t>En total ahorras de intereses:</t>
  </si>
  <si>
    <t>Si amortizas para reducir tiempo:</t>
  </si>
  <si>
    <t>La cuota se quedará en:</t>
  </si>
  <si>
    <t>Interes</t>
  </si>
  <si>
    <t>Amortizacion</t>
  </si>
  <si>
    <t>Cuadro de amortización reducion tiempo</t>
  </si>
  <si>
    <t>Cuotas resultantes</t>
  </si>
  <si>
    <t>Se ahorra:</t>
  </si>
  <si>
    <t>Años</t>
  </si>
  <si>
    <t>y</t>
  </si>
  <si>
    <t>Meses</t>
  </si>
  <si>
    <t>Intereses que ahorras:</t>
  </si>
  <si>
    <t>Hacienda</t>
  </si>
  <si>
    <t>Intereses Hipoteca</t>
  </si>
  <si>
    <t>Pagado Total</t>
  </si>
  <si>
    <t>Soltero o Pareja</t>
  </si>
  <si>
    <t>Soltero</t>
  </si>
  <si>
    <t>Pareja</t>
  </si>
  <si>
    <t xml:space="preserve">Averigua cuanto te devuelve hacienda </t>
  </si>
  <si>
    <t>Te devuelven</t>
  </si>
  <si>
    <t>Base Max. desgravacion 15%</t>
  </si>
  <si>
    <t>Diferencia de la operación:</t>
  </si>
  <si>
    <t>Resultados si amortizas con reducion en cuota:</t>
  </si>
  <si>
    <t>Resultados si amortizas con reducion en tiempo:</t>
  </si>
</sst>
</file>

<file path=xl/styles.xml><?xml version="1.0" encoding="utf-8"?>
<styleSheet xmlns="http://schemas.openxmlformats.org/spreadsheetml/2006/main">
  <numFmts count="2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#,##0\ [$€-1];[Red]\-#,##0\ [$€-1]"/>
  </numFmts>
  <fonts count="14">
    <font>
      <sz val="10"/>
      <name val="Arial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b/>
      <sz val="20"/>
      <color indexed="10"/>
      <name val="Arial"/>
      <family val="2"/>
    </font>
    <font>
      <sz val="12"/>
      <color indexed="56"/>
      <name val="Tahoma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1" xfId="0" applyFill="1" applyBorder="1" applyAlignment="1" applyProtection="1" quotePrefix="1">
      <alignment horizontal="left"/>
      <protection locked="0"/>
    </xf>
    <xf numFmtId="170" fontId="0" fillId="3" borderId="2" xfId="15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Alignment="1" applyProtection="1">
      <alignment/>
      <protection locked="0"/>
    </xf>
    <xf numFmtId="170" fontId="3" fillId="0" borderId="0" xfId="0" applyNumberFormat="1" applyFont="1" applyFill="1" applyBorder="1" applyAlignment="1" applyProtection="1" quotePrefix="1">
      <alignment horizontal="left"/>
      <protection locked="0"/>
    </xf>
    <xf numFmtId="170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2" borderId="8" xfId="0" applyFill="1" applyBorder="1" applyAlignment="1" applyProtection="1" quotePrefix="1">
      <alignment horizontal="left"/>
      <protection locked="0"/>
    </xf>
    <xf numFmtId="0" fontId="0" fillId="2" borderId="9" xfId="0" applyFill="1" applyBorder="1" applyAlignment="1" applyProtection="1" quotePrefix="1">
      <alignment horizontal="left"/>
      <protection locked="0"/>
    </xf>
    <xf numFmtId="0" fontId="0" fillId="2" borderId="10" xfId="0" applyFill="1" applyBorder="1" applyAlignment="1" applyProtection="1" quotePrefix="1">
      <alignment horizontal="left"/>
      <protection locked="0"/>
    </xf>
    <xf numFmtId="0" fontId="0" fillId="3" borderId="2" xfId="0" applyFill="1" applyBorder="1" applyAlignment="1" applyProtection="1" quotePrefix="1">
      <alignment horizontal="right"/>
      <protection locked="0"/>
    </xf>
    <xf numFmtId="0" fontId="0" fillId="3" borderId="3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5" xfId="0" applyFill="1" applyBorder="1" applyAlignment="1" applyProtection="1" quotePrefix="1">
      <alignment horizontal="left"/>
      <protection locked="0"/>
    </xf>
    <xf numFmtId="0" fontId="0" fillId="3" borderId="6" xfId="0" applyFill="1" applyBorder="1" applyAlignment="1" applyProtection="1" quotePrefix="1">
      <alignment horizontal="left"/>
      <protection locked="0"/>
    </xf>
    <xf numFmtId="0" fontId="0" fillId="3" borderId="11" xfId="0" applyFill="1" applyBorder="1" applyAlignment="1" applyProtection="1" quotePrefix="1">
      <alignment horizontal="right"/>
      <protection locked="0"/>
    </xf>
    <xf numFmtId="0" fontId="0" fillId="3" borderId="7" xfId="0" applyFill="1" applyBorder="1" applyAlignment="1" applyProtection="1" quotePrefix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8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 quotePrefix="1">
      <alignment horizontal="center"/>
      <protection locked="0"/>
    </xf>
    <xf numFmtId="0" fontId="6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6" fillId="0" borderId="0" xfId="0" applyFont="1" applyAlignment="1" applyProtection="1">
      <alignment horizontal="left"/>
      <protection locked="0"/>
    </xf>
    <xf numFmtId="0" fontId="9" fillId="5" borderId="0" xfId="0" applyFont="1" applyFill="1" applyAlignment="1" applyProtection="1" quotePrefix="1">
      <alignment horizontal="left"/>
      <protection locked="0"/>
    </xf>
    <xf numFmtId="0" fontId="0" fillId="5" borderId="0" xfId="0" applyFill="1" applyAlignment="1" applyProtection="1">
      <alignment/>
      <protection locked="0"/>
    </xf>
    <xf numFmtId="170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 quotePrefix="1">
      <alignment horizontal="left"/>
      <protection locked="0"/>
    </xf>
    <xf numFmtId="0" fontId="3" fillId="5" borderId="0" xfId="0" applyFont="1" applyFill="1" applyAlignment="1" applyProtection="1">
      <alignment/>
      <protection locked="0"/>
    </xf>
    <xf numFmtId="0" fontId="0" fillId="5" borderId="0" xfId="0" applyFill="1" applyBorder="1" applyAlignment="1" applyProtection="1" quotePrefix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applyNumberFormat="1" applyFont="1" applyFill="1" applyAlignment="1" applyProtection="1">
      <alignment/>
      <protection locked="0"/>
    </xf>
    <xf numFmtId="0" fontId="3" fillId="5" borderId="0" xfId="0" applyFont="1" applyFill="1" applyBorder="1" applyAlignment="1" applyProtection="1" quotePrefix="1">
      <alignment horizontal="lef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170" fontId="3" fillId="5" borderId="0" xfId="0" applyNumberFormat="1" applyFont="1" applyFill="1" applyAlignment="1" applyProtection="1">
      <alignment/>
      <protection locked="0"/>
    </xf>
    <xf numFmtId="0" fontId="9" fillId="4" borderId="0" xfId="0" applyFont="1" applyFill="1" applyAlignment="1" applyProtection="1" quotePrefix="1">
      <alignment horizontal="left"/>
      <protection locked="0"/>
    </xf>
    <xf numFmtId="170" fontId="3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 applyProtection="1" quotePrefix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0" fontId="0" fillId="3" borderId="11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0" fontId="10" fillId="4" borderId="0" xfId="0" applyNumberFormat="1" applyFont="1" applyFill="1" applyAlignment="1" applyProtection="1">
      <alignment/>
      <protection locked="0"/>
    </xf>
    <xf numFmtId="184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238125</xdr:rowOff>
    </xdr:from>
    <xdr:to>
      <xdr:col>7</xdr:col>
      <xdr:colOff>285750</xdr:colOff>
      <xdr:row>3</xdr:row>
      <xdr:rowOff>180975</xdr:rowOff>
    </xdr:to>
    <xdr:sp>
      <xdr:nvSpPr>
        <xdr:cNvPr id="1" name="Rectangle 18"/>
        <xdr:cNvSpPr>
          <a:spLocks/>
        </xdr:cNvSpPr>
      </xdr:nvSpPr>
      <xdr:spPr>
        <a:xfrm>
          <a:off x="4562475" y="238125"/>
          <a:ext cx="1152525" cy="800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Después de meter los datos de tu hipoteca. Introduce el año y si haces la declaración soltero o en pareja.</a:t>
          </a:r>
        </a:p>
      </xdr:txBody>
    </xdr:sp>
    <xdr:clientData/>
  </xdr:twoCellAnchor>
  <xdr:twoCellAnchor>
    <xdr:from>
      <xdr:col>6</xdr:col>
      <xdr:colOff>828675</xdr:colOff>
      <xdr:row>3</xdr:row>
      <xdr:rowOff>190500</xdr:rowOff>
    </xdr:from>
    <xdr:to>
      <xdr:col>7</xdr:col>
      <xdr:colOff>904875</xdr:colOff>
      <xdr:row>5</xdr:row>
      <xdr:rowOff>85725</xdr:rowOff>
    </xdr:to>
    <xdr:sp>
      <xdr:nvSpPr>
        <xdr:cNvPr id="2" name="Line 19"/>
        <xdr:cNvSpPr>
          <a:spLocks/>
        </xdr:cNvSpPr>
      </xdr:nvSpPr>
      <xdr:spPr>
        <a:xfrm>
          <a:off x="5172075" y="1047750"/>
          <a:ext cx="1162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17</xdr:row>
      <xdr:rowOff>152400</xdr:rowOff>
    </xdr:from>
    <xdr:to>
      <xdr:col>12</xdr:col>
      <xdr:colOff>390525</xdr:colOff>
      <xdr:row>25</xdr:row>
      <xdr:rowOff>57150</xdr:rowOff>
    </xdr:to>
    <xdr:sp>
      <xdr:nvSpPr>
        <xdr:cNvPr id="3" name="Rectangle 21"/>
        <xdr:cNvSpPr>
          <a:spLocks/>
        </xdr:cNvSpPr>
      </xdr:nvSpPr>
      <xdr:spPr>
        <a:xfrm>
          <a:off x="6781800" y="3686175"/>
          <a:ext cx="4124325" cy="12001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Prueba a cambiar la amortización parcial para ver como cambian los resultados. Ten encuenta que difiere si amortizas para redución de tiempo o redución de cuota. La diferencia de la operación es el dinero real que pierdes o ganas al año con la hipoteca. Será útil para saber si interesa amortizar o ingresar el dinero en un depósito para que te den intereses. Todo depende de esta cifra (diferencia de la operación) y de lo que te daría el banco por tu dinero.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7"/>
  <sheetViews>
    <sheetView tabSelected="1" workbookViewId="0" topLeftCell="F1">
      <selection activeCell="J7" sqref="J7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5.00390625" style="0" customWidth="1"/>
    <col min="4" max="4" width="17.140625" style="0" customWidth="1"/>
    <col min="5" max="5" width="14.421875" style="0" customWidth="1"/>
    <col min="6" max="6" width="18.57421875" style="0" customWidth="1"/>
    <col min="7" max="7" width="16.28125" style="0" customWidth="1"/>
    <col min="8" max="8" width="15.7109375" style="0" customWidth="1"/>
    <col min="9" max="9" width="25.421875" style="0" customWidth="1"/>
    <col min="10" max="10" width="13.7109375" style="0" customWidth="1"/>
    <col min="11" max="11" width="5.7109375" style="0" customWidth="1"/>
    <col min="12" max="12" width="15.7109375" style="0" customWidth="1"/>
    <col min="13" max="13" width="16.421875" style="0" customWidth="1"/>
    <col min="14" max="14" width="18.00390625" style="0" customWidth="1"/>
    <col min="15" max="15" width="15.7109375" style="0" customWidth="1"/>
  </cols>
  <sheetData>
    <row r="1" ht="26.25">
      <c r="B1" s="40" t="s">
        <v>23</v>
      </c>
    </row>
    <row r="2" ht="15">
      <c r="B2" s="41"/>
    </row>
    <row r="3" spans="1:9" ht="26.25">
      <c r="A3" s="1"/>
      <c r="B3" s="42"/>
      <c r="C3" s="1"/>
      <c r="D3" s="1"/>
      <c r="E3" s="1"/>
      <c r="F3" s="1"/>
      <c r="G3" s="1"/>
      <c r="H3" s="1"/>
      <c r="I3" s="1"/>
    </row>
    <row r="4" spans="1:9" ht="30">
      <c r="A4" s="1"/>
      <c r="B4" s="1"/>
      <c r="C4" s="1"/>
      <c r="D4" s="2" t="s">
        <v>0</v>
      </c>
      <c r="E4" s="3"/>
      <c r="F4" s="1"/>
      <c r="G4" s="1"/>
      <c r="H4" s="1"/>
      <c r="I4" s="61" t="s">
        <v>43</v>
      </c>
    </row>
    <row r="5" spans="1:11" ht="12.75">
      <c r="A5" s="1"/>
      <c r="B5" s="1"/>
      <c r="C5" s="1"/>
      <c r="D5" s="4" t="s">
        <v>1</v>
      </c>
      <c r="E5" s="5"/>
      <c r="F5" s="6"/>
      <c r="G5" s="1"/>
      <c r="H5" s="1"/>
      <c r="I5" s="4" t="s">
        <v>49</v>
      </c>
      <c r="J5" s="5"/>
      <c r="K5" s="6"/>
    </row>
    <row r="6" spans="1:11" ht="12.75">
      <c r="A6" s="1"/>
      <c r="B6" s="1"/>
      <c r="C6" s="1"/>
      <c r="D6" s="7" t="s">
        <v>2</v>
      </c>
      <c r="E6" s="8">
        <v>50000</v>
      </c>
      <c r="F6" s="9"/>
      <c r="G6" s="1"/>
      <c r="H6" s="1"/>
      <c r="I6" s="62" t="s">
        <v>16</v>
      </c>
      <c r="J6" s="63">
        <v>1</v>
      </c>
      <c r="K6" s="63"/>
    </row>
    <row r="7" spans="1:17" ht="12.75">
      <c r="A7" s="1"/>
      <c r="B7" s="1"/>
      <c r="C7" s="1"/>
      <c r="D7" s="10" t="s">
        <v>3</v>
      </c>
      <c r="E7" s="11">
        <v>25</v>
      </c>
      <c r="F7" s="12" t="s">
        <v>4</v>
      </c>
      <c r="G7" s="1"/>
      <c r="H7" s="1"/>
      <c r="I7" s="62" t="s">
        <v>46</v>
      </c>
      <c r="J7" s="63" t="s">
        <v>47</v>
      </c>
      <c r="K7" s="63"/>
      <c r="P7" t="s">
        <v>47</v>
      </c>
      <c r="Q7" t="s">
        <v>47</v>
      </c>
    </row>
    <row r="8" spans="1:17" ht="12.75">
      <c r="A8" s="1"/>
      <c r="B8" s="1"/>
      <c r="C8" s="1"/>
      <c r="D8" s="13" t="s">
        <v>5</v>
      </c>
      <c r="E8" s="60">
        <v>0.051</v>
      </c>
      <c r="F8" s="14" t="s">
        <v>6</v>
      </c>
      <c r="G8" s="1"/>
      <c r="H8" s="1"/>
      <c r="I8" s="64" t="s">
        <v>53</v>
      </c>
      <c r="L8" s="64" t="s">
        <v>54</v>
      </c>
      <c r="P8" t="s">
        <v>48</v>
      </c>
      <c r="Q8" t="s">
        <v>48</v>
      </c>
    </row>
    <row r="9" spans="1:13" ht="12.75">
      <c r="A9" s="1"/>
      <c r="B9" s="1"/>
      <c r="C9" s="1"/>
      <c r="D9" s="15" t="s">
        <v>7</v>
      </c>
      <c r="E9" s="16"/>
      <c r="F9" s="16"/>
      <c r="G9" s="1"/>
      <c r="H9" s="1"/>
      <c r="I9" s="65" t="s">
        <v>44</v>
      </c>
      <c r="J9" s="55">
        <f>SUMIF(B33:B850,J6,E33:E850)</f>
        <v>2294.6863568003537</v>
      </c>
      <c r="L9" s="65" t="s">
        <v>44</v>
      </c>
      <c r="M9" s="55">
        <f>SUMIF(J33:J850,J6,M33:M850)</f>
        <v>2287.685376068927</v>
      </c>
    </row>
    <row r="10" spans="1:13" ht="12.75">
      <c r="A10" s="1"/>
      <c r="B10" s="1"/>
      <c r="C10" s="1"/>
      <c r="D10" s="17" t="s">
        <v>8</v>
      </c>
      <c r="E10" s="18">
        <f>+E8/12</f>
        <v>0.0042499999999999994</v>
      </c>
      <c r="F10" s="16"/>
      <c r="G10" s="1"/>
      <c r="H10" s="1"/>
      <c r="I10" s="65" t="s">
        <v>45</v>
      </c>
      <c r="J10" s="55">
        <f>SUMIF(B33:B850,J6,F33:F850)+J9</f>
        <v>8217.31123461861</v>
      </c>
      <c r="L10" s="65" t="s">
        <v>45</v>
      </c>
      <c r="M10" s="55">
        <f>SUMIF(J33:J850,J6,N33:N850)+M9</f>
        <v>8542.586430305539</v>
      </c>
    </row>
    <row r="11" spans="1:13" ht="12.75">
      <c r="A11" s="1"/>
      <c r="B11" s="1"/>
      <c r="C11" s="1"/>
      <c r="D11" s="16" t="s">
        <v>9</v>
      </c>
      <c r="E11" s="19">
        <f>PMT($E$10,($E$12),-$E$6)</f>
        <v>295.2155358587949</v>
      </c>
      <c r="F11" s="16"/>
      <c r="G11" s="1"/>
      <c r="H11" s="20"/>
      <c r="I11" s="65"/>
      <c r="J11" s="55"/>
      <c r="L11" s="65"/>
      <c r="M11" s="55"/>
    </row>
    <row r="12" spans="1:13" ht="12.75">
      <c r="A12" s="1"/>
      <c r="B12" s="1"/>
      <c r="C12" s="1"/>
      <c r="D12" s="21" t="s">
        <v>10</v>
      </c>
      <c r="E12" s="22">
        <f>E7*12</f>
        <v>300</v>
      </c>
      <c r="F12" s="16"/>
      <c r="G12" s="1"/>
      <c r="H12" s="20"/>
      <c r="I12" s="65" t="s">
        <v>51</v>
      </c>
      <c r="J12" s="55">
        <f>IF(J7="Soltero",9015.18,18030.36)</f>
        <v>9015.18</v>
      </c>
      <c r="L12" s="65" t="s">
        <v>51</v>
      </c>
      <c r="M12" s="55">
        <f>IF(J7="Soltero",9015.18,18030.36)</f>
        <v>9015.18</v>
      </c>
    </row>
    <row r="13" spans="1:13" ht="12.75">
      <c r="A13" s="1"/>
      <c r="B13" s="1"/>
      <c r="C13" s="1"/>
      <c r="D13" s="21" t="s">
        <v>26</v>
      </c>
      <c r="E13" s="19">
        <f>E11*E12</f>
        <v>88564.66075763847</v>
      </c>
      <c r="F13" s="16" t="s">
        <v>28</v>
      </c>
      <c r="G13" s="1"/>
      <c r="H13" s="20"/>
      <c r="I13" s="65"/>
      <c r="J13" s="55"/>
      <c r="L13" s="65"/>
      <c r="M13" s="55"/>
    </row>
    <row r="14" spans="1:13" ht="12.75">
      <c r="A14" s="1"/>
      <c r="B14" s="1"/>
      <c r="C14" s="1"/>
      <c r="D14" s="16" t="s">
        <v>27</v>
      </c>
      <c r="E14" s="19">
        <f>E13-E6</f>
        <v>38564.66075763847</v>
      </c>
      <c r="F14" s="21" t="s">
        <v>29</v>
      </c>
      <c r="G14" s="1"/>
      <c r="H14" s="20"/>
      <c r="I14" s="65" t="s">
        <v>50</v>
      </c>
      <c r="J14" s="55">
        <f>IF(J10&lt;J12,J10,J12)*15%</f>
        <v>1232.5966851927915</v>
      </c>
      <c r="L14" s="65" t="s">
        <v>50</v>
      </c>
      <c r="M14" s="55">
        <f>IF(M10&lt;M12,M10,M12)*15%</f>
        <v>1281.3879645458308</v>
      </c>
    </row>
    <row r="15" spans="1:13" ht="27.75">
      <c r="A15" s="1"/>
      <c r="B15" s="1"/>
      <c r="C15" s="1"/>
      <c r="D15" s="2" t="s">
        <v>11</v>
      </c>
      <c r="E15" s="1"/>
      <c r="F15" s="16"/>
      <c r="G15" s="1"/>
      <c r="H15" s="20"/>
      <c r="I15" s="64" t="s">
        <v>52</v>
      </c>
      <c r="J15" s="66">
        <f>J14-J9</f>
        <v>-1062.0896716075622</v>
      </c>
      <c r="L15" s="64" t="s">
        <v>52</v>
      </c>
      <c r="M15" s="66">
        <f>M14-M9</f>
        <v>-1006.2974115230961</v>
      </c>
    </row>
    <row r="16" spans="1:11" ht="12.75">
      <c r="A16" s="1"/>
      <c r="B16" s="1"/>
      <c r="C16" s="1"/>
      <c r="D16" s="23" t="s">
        <v>24</v>
      </c>
      <c r="E16" s="24"/>
      <c r="F16" s="25"/>
      <c r="G16" s="1"/>
      <c r="H16" s="20"/>
      <c r="I16" s="1"/>
      <c r="J16" s="1"/>
      <c r="K16" s="1"/>
    </row>
    <row r="17" spans="1:9" ht="12.75">
      <c r="A17" s="1"/>
      <c r="B17" s="1"/>
      <c r="C17" s="1"/>
      <c r="D17" s="7" t="s">
        <v>12</v>
      </c>
      <c r="E17" s="26">
        <v>5000</v>
      </c>
      <c r="F17" s="27"/>
      <c r="G17" s="1"/>
      <c r="H17" s="20"/>
      <c r="I17" s="1"/>
    </row>
    <row r="18" spans="1:9" ht="12.75">
      <c r="A18" s="1"/>
      <c r="B18" s="1"/>
      <c r="C18" s="1"/>
      <c r="D18" s="10" t="s">
        <v>13</v>
      </c>
      <c r="E18" s="28">
        <v>1</v>
      </c>
      <c r="F18" s="29"/>
      <c r="G18" s="1"/>
      <c r="H18" s="20"/>
      <c r="I18" s="1"/>
    </row>
    <row r="19" spans="1:9" ht="12.75">
      <c r="A19" s="1"/>
      <c r="B19" s="1"/>
      <c r="C19" s="1"/>
      <c r="D19" s="30" t="s">
        <v>14</v>
      </c>
      <c r="E19" s="31">
        <v>1</v>
      </c>
      <c r="F19" s="32"/>
      <c r="G19" s="1"/>
      <c r="H19" s="20"/>
      <c r="I19" s="1"/>
    </row>
    <row r="20" spans="1:9" ht="12.75">
      <c r="A20" s="1"/>
      <c r="B20" s="33"/>
      <c r="C20" s="1"/>
      <c r="D20" s="33"/>
      <c r="E20" s="21"/>
      <c r="F20" s="21"/>
      <c r="G20" s="1"/>
      <c r="H20" s="20"/>
      <c r="I20" s="1"/>
    </row>
    <row r="21" spans="1:9" ht="12.75">
      <c r="A21" s="1"/>
      <c r="B21" s="33" t="s">
        <v>15</v>
      </c>
      <c r="C21" s="1"/>
      <c r="D21" s="33"/>
      <c r="E21" s="21"/>
      <c r="F21" s="21"/>
      <c r="G21" s="1"/>
      <c r="H21" s="20"/>
      <c r="I21" s="1"/>
    </row>
    <row r="22" spans="1:9" ht="12.75">
      <c r="A22" s="1"/>
      <c r="B22" s="54" t="s">
        <v>30</v>
      </c>
      <c r="C22" s="55"/>
      <c r="D22" s="56"/>
      <c r="E22" s="55"/>
      <c r="F22" s="43" t="s">
        <v>32</v>
      </c>
      <c r="G22" s="44"/>
      <c r="H22" s="45"/>
      <c r="I22" s="1"/>
    </row>
    <row r="23" spans="1:9" ht="12.75">
      <c r="A23" s="1"/>
      <c r="B23" s="57" t="s">
        <v>33</v>
      </c>
      <c r="C23" s="55"/>
      <c r="D23" s="58"/>
      <c r="E23" s="55">
        <f>LOOKUP((E18-1)*12+E19+1,C30:C820,D30:D820)</f>
        <v>265.6450635236194</v>
      </c>
      <c r="F23" s="46" t="s">
        <v>37</v>
      </c>
      <c r="G23" s="47">
        <f>COUNT(J33:J815)</f>
        <v>247</v>
      </c>
      <c r="H23" s="48"/>
      <c r="I23" s="1"/>
    </row>
    <row r="24" spans="1:9" ht="12.75">
      <c r="A24" s="1"/>
      <c r="B24" s="58"/>
      <c r="C24" s="59"/>
      <c r="D24" s="59"/>
      <c r="E24" s="55"/>
      <c r="F24" s="49" t="s">
        <v>38</v>
      </c>
      <c r="G24" s="50">
        <f>+INT((E12-G23)/12)</f>
        <v>4</v>
      </c>
      <c r="H24" s="51" t="s">
        <v>39</v>
      </c>
      <c r="I24" s="1"/>
    </row>
    <row r="25" spans="1:9" ht="12.75">
      <c r="A25" s="1"/>
      <c r="B25" s="56"/>
      <c r="C25" s="59"/>
      <c r="D25" s="59"/>
      <c r="E25" s="55"/>
      <c r="F25" s="49" t="s">
        <v>40</v>
      </c>
      <c r="G25" s="50">
        <f>+MOD((E12-G23),12)</f>
        <v>5</v>
      </c>
      <c r="H25" s="52" t="s">
        <v>41</v>
      </c>
      <c r="I25" s="1"/>
    </row>
    <row r="26" spans="1:9" ht="12.75">
      <c r="A26" s="1"/>
      <c r="B26" s="56" t="s">
        <v>31</v>
      </c>
      <c r="C26" s="59"/>
      <c r="D26" s="59"/>
      <c r="E26" s="55">
        <f>E14-SUM(E33:E848)</f>
        <v>3841.5712282168024</v>
      </c>
      <c r="F26" s="46" t="s">
        <v>42</v>
      </c>
      <c r="G26" s="53">
        <f>E14-SUM(M33:M848)</f>
        <v>10856.095291423604</v>
      </c>
      <c r="H26" s="44"/>
      <c r="I26" s="1"/>
    </row>
    <row r="27" spans="1:9" ht="12.75">
      <c r="A27" s="1"/>
      <c r="B27" s="1"/>
      <c r="C27" s="16"/>
      <c r="D27" s="16"/>
      <c r="E27" s="34"/>
      <c r="F27" s="1"/>
      <c r="G27" s="1"/>
      <c r="H27" s="1"/>
      <c r="I27" s="1"/>
    </row>
    <row r="28" spans="1:9" ht="12.75">
      <c r="A28" s="1"/>
      <c r="B28" s="1"/>
      <c r="C28" s="16"/>
      <c r="D28" s="16"/>
      <c r="E28" s="34"/>
      <c r="F28" s="1"/>
      <c r="G28" s="1"/>
      <c r="H28" s="1"/>
      <c r="I28" s="1"/>
    </row>
    <row r="29" spans="1:9" ht="12.75">
      <c r="A29" s="1"/>
      <c r="B29" s="1"/>
      <c r="C29" s="16"/>
      <c r="D29" s="1"/>
      <c r="E29" s="1"/>
      <c r="F29" s="1"/>
      <c r="G29" s="1"/>
      <c r="H29" s="1"/>
      <c r="I29" s="1"/>
    </row>
    <row r="30" spans="1:10" ht="30.75" thickBot="1">
      <c r="A30" s="1"/>
      <c r="B30" s="35" t="s">
        <v>25</v>
      </c>
      <c r="C30" s="1"/>
      <c r="D30" s="3"/>
      <c r="E30" s="1"/>
      <c r="F30" s="1"/>
      <c r="G30" s="1"/>
      <c r="H30" s="1"/>
      <c r="I30" s="1"/>
      <c r="J30" s="35" t="s">
        <v>36</v>
      </c>
    </row>
    <row r="31" spans="1:16" ht="13.5" thickBot="1">
      <c r="A31" s="1"/>
      <c r="B31" s="36" t="s">
        <v>16</v>
      </c>
      <c r="C31" s="37" t="s">
        <v>17</v>
      </c>
      <c r="D31" s="38" t="s">
        <v>18</v>
      </c>
      <c r="E31" s="37" t="s">
        <v>19</v>
      </c>
      <c r="F31" s="37" t="s">
        <v>20</v>
      </c>
      <c r="G31" s="37" t="s">
        <v>21</v>
      </c>
      <c r="H31" s="39" t="s">
        <v>22</v>
      </c>
      <c r="I31" s="1"/>
      <c r="J31" s="36" t="s">
        <v>16</v>
      </c>
      <c r="K31" s="37" t="s">
        <v>17</v>
      </c>
      <c r="L31" s="38" t="s">
        <v>18</v>
      </c>
      <c r="M31" s="37" t="s">
        <v>34</v>
      </c>
      <c r="N31" s="37" t="s">
        <v>35</v>
      </c>
      <c r="O31" s="37" t="s">
        <v>21</v>
      </c>
      <c r="P31" s="39" t="s">
        <v>22</v>
      </c>
    </row>
    <row r="32" spans="1:16" ht="12.75">
      <c r="A32" s="1"/>
      <c r="B32" s="1">
        <v>0</v>
      </c>
      <c r="C32" s="1">
        <v>0</v>
      </c>
      <c r="D32" s="1"/>
      <c r="E32" s="1"/>
      <c r="F32" s="1"/>
      <c r="G32" s="20">
        <f>E6</f>
        <v>50000</v>
      </c>
      <c r="H32" s="20">
        <f>IF(C32&lt;&gt;" ",IF(AND($E$18=B32,$E$19=C32-(B32-1)*12),$E$17,0)," ")</f>
        <v>0</v>
      </c>
      <c r="I32" s="1"/>
      <c r="J32" s="1">
        <v>0</v>
      </c>
      <c r="K32" s="1">
        <v>0</v>
      </c>
      <c r="L32" s="1"/>
      <c r="M32" s="1"/>
      <c r="N32" s="1"/>
      <c r="O32" s="20">
        <f>E6</f>
        <v>50000</v>
      </c>
      <c r="P32" s="20">
        <f>IF(K32&lt;&gt;" ",IF(AND($E$19=J32,$E$20=K32-(J32-1)*12),$E$18,0)," ")</f>
        <v>0</v>
      </c>
    </row>
    <row r="33" spans="1:16" ht="12.75">
      <c r="A33" s="1"/>
      <c r="B33" s="1">
        <f>IF(C33&lt;&gt;" ",INT(C32/12)+1," ")</f>
        <v>1</v>
      </c>
      <c r="C33" s="1">
        <f>IF(CODE(C32)=32," ",IF(C32+1&gt;$E$12," ",+C32+1))</f>
        <v>1</v>
      </c>
      <c r="D33" s="20">
        <f>IF(C33&lt;&gt;" ",PMT($E$10,($E$12)-C32,-G32)," ")</f>
        <v>295.2155358587949</v>
      </c>
      <c r="E33" s="20">
        <f>IF(C33&lt;&gt;" ",G32*$E$10," ")</f>
        <v>212.49999999999997</v>
      </c>
      <c r="F33" s="20">
        <f>IF(C33&lt;&gt;" ",D33-E33+H33," ")</f>
        <v>5082.715535858795</v>
      </c>
      <c r="G33" s="20">
        <f>IF(C33&lt;&gt;" ",G32-F33," ")</f>
        <v>44917.28446414121</v>
      </c>
      <c r="H33" s="20">
        <f>IF(C33&lt;&gt;" ",IF(AND($E$18=B33,$E$19=C33-(B33-1)*12),$E$17,0)," ")</f>
        <v>5000</v>
      </c>
      <c r="I33" s="1"/>
      <c r="J33" s="1">
        <f>IF(K33&lt;&gt;" ",INT(K32/12)+1," ")</f>
        <v>1</v>
      </c>
      <c r="K33" s="1">
        <f>IF(CODE(K32)=32," ",IF(AND(K32+1&lt;=$E$13,O32&gt;0),+K32+1," "))</f>
        <v>1</v>
      </c>
      <c r="L33" s="20">
        <f>IF(K33&lt;&gt;" ",IF(O32&lt;L32,O32+M33,PMT($E$10,($E$12),-$E$6))," ")</f>
        <v>295.2155358587949</v>
      </c>
      <c r="M33" s="20">
        <f>IF(K33&lt;&gt;" ",O32*$E$10," ")</f>
        <v>212.49999999999997</v>
      </c>
      <c r="N33" s="20">
        <f>IF(K33&lt;&gt;" ",L33-M33+P33," ")</f>
        <v>5082.715535858795</v>
      </c>
      <c r="O33" s="20">
        <f>IF(K33&lt;&gt;" ",O32-N33," ")</f>
        <v>44917.28446414121</v>
      </c>
      <c r="P33" s="20">
        <f>IF(K33&lt;&gt;" ",IF(AND($E$18=J33,$E$19=K33-(J33-1)*12),$E$17,0)," ")</f>
        <v>5000</v>
      </c>
    </row>
    <row r="34" spans="1:16" ht="12.75">
      <c r="A34" s="1"/>
      <c r="B34" s="1">
        <f>IF(C34&lt;&gt;" ",INT(C33/12)+1," ")</f>
        <v>1</v>
      </c>
      <c r="C34" s="1">
        <f>IF(CODE(C33)=32," ",IF(C33+1&gt;$E$12," ",+C33+1))</f>
        <v>2</v>
      </c>
      <c r="D34" s="20">
        <f>IF(C34&lt;&gt;" ",PMT($E$10,($E$12)-C33,-G33)," ")</f>
        <v>265.6450635236194</v>
      </c>
      <c r="E34" s="20">
        <f>IF(C34&lt;&gt;" ",G33*$E$10," ")</f>
        <v>190.8984589726001</v>
      </c>
      <c r="F34" s="20">
        <f>IF(C34&lt;&gt;" ",D34-E34+H34," ")</f>
        <v>74.74660455101929</v>
      </c>
      <c r="G34" s="20">
        <f>IF(C34&lt;&gt;" ",G33-F34," ")</f>
        <v>44842.537859590186</v>
      </c>
      <c r="H34" s="20">
        <f>IF(C34&lt;&gt;" ",IF(AND($E$18=B34,$E$19=C34-(B34-1)*12),$E$17,0)," ")</f>
        <v>0</v>
      </c>
      <c r="I34" s="1"/>
      <c r="J34" s="1">
        <f aca="true" t="shared" si="0" ref="J34:J97">IF(K34&lt;&gt;" ",INT(K33/12)+1," ")</f>
        <v>1</v>
      </c>
      <c r="K34" s="1">
        <f aca="true" t="shared" si="1" ref="K34:K97">IF(CODE(K33)=32," ",IF(AND(K33+1&lt;=$E$13,O33&gt;0),+K33+1," "))</f>
        <v>2</v>
      </c>
      <c r="L34" s="20">
        <f aca="true" t="shared" si="2" ref="L34:L97">IF(K34&lt;&gt;" ",IF(O33&lt;L33,O33+M34,PMT($E$10,($E$12),-$E$6))," ")</f>
        <v>295.2155358587949</v>
      </c>
      <c r="M34" s="20">
        <f aca="true" t="shared" si="3" ref="M34:M97">IF(K34&lt;&gt;" ",O33*$E$10," ")</f>
        <v>190.8984589726001</v>
      </c>
      <c r="N34" s="20">
        <f aca="true" t="shared" si="4" ref="N34:N97">IF(K34&lt;&gt;" ",L34-M34+P34," ")</f>
        <v>104.3170768861948</v>
      </c>
      <c r="O34" s="20">
        <f aca="true" t="shared" si="5" ref="O34:O97">IF(K34&lt;&gt;" ",O33-N34," ")</f>
        <v>44812.96738725501</v>
      </c>
      <c r="P34" s="20">
        <f aca="true" t="shared" si="6" ref="P34:P97">IF(K34&lt;&gt;" ",IF(AND($E$18=J34,$E$19=K34-(J34-1)*12),$E$17,0)," ")</f>
        <v>0</v>
      </c>
    </row>
    <row r="35" spans="1:16" ht="12.75">
      <c r="A35" s="1"/>
      <c r="B35" s="1">
        <f>IF(C35&lt;&gt;" ",INT(C34/12)+1," ")</f>
        <v>1</v>
      </c>
      <c r="C35" s="1">
        <f>IF(CODE(C34)=32," ",IF(C34+1&gt;$E$12," ",+C34+1))</f>
        <v>3</v>
      </c>
      <c r="D35" s="20">
        <f>IF(C35&lt;&gt;" ",PMT($E$10,($E$12)-C34,-G34)," ")</f>
        <v>265.6450635236194</v>
      </c>
      <c r="E35" s="20">
        <f>IF(C35&lt;&gt;" ",G34*$E$10," ")</f>
        <v>190.58078590325826</v>
      </c>
      <c r="F35" s="20">
        <f>IF(C35&lt;&gt;" ",D35-E35+H35," ")</f>
        <v>75.06427762036114</v>
      </c>
      <c r="G35" s="20">
        <f>IF(C35&lt;&gt;" ",G34-F35," ")</f>
        <v>44767.473581969825</v>
      </c>
      <c r="H35" s="20">
        <f>IF(C35&lt;&gt;" ",IF(AND($E$18=B35,$E$19=C35-(B35-1)*12),$E$17,0)," ")</f>
        <v>0</v>
      </c>
      <c r="I35" s="1"/>
      <c r="J35" s="1">
        <f t="shared" si="0"/>
        <v>1</v>
      </c>
      <c r="K35" s="1">
        <f t="shared" si="1"/>
        <v>3</v>
      </c>
      <c r="L35" s="20">
        <f t="shared" si="2"/>
        <v>295.2155358587949</v>
      </c>
      <c r="M35" s="20">
        <f t="shared" si="3"/>
        <v>190.45511139583377</v>
      </c>
      <c r="N35" s="20">
        <f t="shared" si="4"/>
        <v>104.76042446296114</v>
      </c>
      <c r="O35" s="20">
        <f t="shared" si="5"/>
        <v>44708.20696279205</v>
      </c>
      <c r="P35" s="20">
        <f t="shared" si="6"/>
        <v>0</v>
      </c>
    </row>
    <row r="36" spans="1:16" ht="12.75">
      <c r="A36" s="1"/>
      <c r="B36" s="1">
        <f>IF(C36&lt;&gt;" ",INT(C35/12)+1," ")</f>
        <v>1</v>
      </c>
      <c r="C36" s="1">
        <f>IF(CODE(C35)=32," ",IF(C35+1&gt;$E$12," ",+C35+1))</f>
        <v>4</v>
      </c>
      <c r="D36" s="20">
        <f>IF(C36&lt;&gt;" ",PMT($E$10,($E$12)-C35,-G35)," ")</f>
        <v>265.6450635236194</v>
      </c>
      <c r="E36" s="20">
        <f>IF(C36&lt;&gt;" ",G35*$E$10," ")</f>
        <v>190.26176272337173</v>
      </c>
      <c r="F36" s="20">
        <f>IF(C36&lt;&gt;" ",D36-E36+H36," ")</f>
        <v>75.38330080024767</v>
      </c>
      <c r="G36" s="20">
        <f>IF(C36&lt;&gt;" ",G35-F36," ")</f>
        <v>44692.09028116958</v>
      </c>
      <c r="H36" s="20">
        <f>IF(C36&lt;&gt;" ",IF(AND($E$18=B36,$E$19=C36-(B36-1)*12),$E$17,0)," ")</f>
        <v>0</v>
      </c>
      <c r="I36" s="1"/>
      <c r="J36" s="1">
        <f t="shared" si="0"/>
        <v>1</v>
      </c>
      <c r="K36" s="1">
        <f t="shared" si="1"/>
        <v>4</v>
      </c>
      <c r="L36" s="20">
        <f t="shared" si="2"/>
        <v>295.2155358587949</v>
      </c>
      <c r="M36" s="20">
        <f t="shared" si="3"/>
        <v>190.0098795918662</v>
      </c>
      <c r="N36" s="20">
        <f t="shared" si="4"/>
        <v>105.20565626692871</v>
      </c>
      <c r="O36" s="20">
        <f t="shared" si="5"/>
        <v>44603.00130652512</v>
      </c>
      <c r="P36" s="20">
        <f t="shared" si="6"/>
        <v>0</v>
      </c>
    </row>
    <row r="37" spans="2:16" ht="12.75">
      <c r="B37" s="1">
        <f aca="true" t="shared" si="7" ref="B37:B100">IF(C37&lt;&gt;" ",INT(C36/12)+1," ")</f>
        <v>1</v>
      </c>
      <c r="C37" s="1">
        <f aca="true" t="shared" si="8" ref="C37:C100">IF(CODE(C36)=32," ",IF(C36+1&gt;$E$12," ",+C36+1))</f>
        <v>5</v>
      </c>
      <c r="D37" s="20">
        <f aca="true" t="shared" si="9" ref="D37:D100">IF(C37&lt;&gt;" ",PMT($E$10,($E$12)-C36,-G36)," ")</f>
        <v>265.6450635236194</v>
      </c>
      <c r="E37" s="20">
        <f aca="true" t="shared" si="10" ref="E37:E100">IF(C37&lt;&gt;" ",G36*$E$10," ")</f>
        <v>189.94138369497068</v>
      </c>
      <c r="F37" s="20">
        <f aca="true" t="shared" si="11" ref="F37:F100">IF(C37&lt;&gt;" ",D37-E37+H37," ")</f>
        <v>75.70367982864872</v>
      </c>
      <c r="G37" s="20">
        <f aca="true" t="shared" si="12" ref="G37:G100">IF(C37&lt;&gt;" ",G36-F37," ")</f>
        <v>44616.38660134093</v>
      </c>
      <c r="H37" s="20">
        <f aca="true" t="shared" si="13" ref="H37:H100">IF(C37&lt;&gt;" ",IF(AND($E$18=B37,$E$19=C37-(B37-1)*12),$E$17,0)," ")</f>
        <v>0</v>
      </c>
      <c r="J37" s="1">
        <f t="shared" si="0"/>
        <v>1</v>
      </c>
      <c r="K37" s="1">
        <f t="shared" si="1"/>
        <v>5</v>
      </c>
      <c r="L37" s="20">
        <f t="shared" si="2"/>
        <v>295.2155358587949</v>
      </c>
      <c r="M37" s="20">
        <f t="shared" si="3"/>
        <v>189.56275555273172</v>
      </c>
      <c r="N37" s="20">
        <f t="shared" si="4"/>
        <v>105.65278030606319</v>
      </c>
      <c r="O37" s="20">
        <f t="shared" si="5"/>
        <v>44497.34852621906</v>
      </c>
      <c r="P37" s="20">
        <f t="shared" si="6"/>
        <v>0</v>
      </c>
    </row>
    <row r="38" spans="2:16" ht="12.75">
      <c r="B38" s="1">
        <f t="shared" si="7"/>
        <v>1</v>
      </c>
      <c r="C38" s="1">
        <f t="shared" si="8"/>
        <v>6</v>
      </c>
      <c r="D38" s="20">
        <f t="shared" si="9"/>
        <v>265.6450635236194</v>
      </c>
      <c r="E38" s="20">
        <f t="shared" si="10"/>
        <v>189.61964305569893</v>
      </c>
      <c r="F38" s="20">
        <f t="shared" si="11"/>
        <v>76.02542046792047</v>
      </c>
      <c r="G38" s="20">
        <f t="shared" si="12"/>
        <v>44540.361180873006</v>
      </c>
      <c r="H38" s="20">
        <f t="shared" si="13"/>
        <v>0</v>
      </c>
      <c r="J38" s="1">
        <f t="shared" si="0"/>
        <v>1</v>
      </c>
      <c r="K38" s="1">
        <f t="shared" si="1"/>
        <v>6</v>
      </c>
      <c r="L38" s="20">
        <f t="shared" si="2"/>
        <v>295.2155358587949</v>
      </c>
      <c r="M38" s="20">
        <f t="shared" si="3"/>
        <v>189.11373123643097</v>
      </c>
      <c r="N38" s="20">
        <f t="shared" si="4"/>
        <v>106.10180462236394</v>
      </c>
      <c r="O38" s="20">
        <f t="shared" si="5"/>
        <v>44391.2467215967</v>
      </c>
      <c r="P38" s="20">
        <f t="shared" si="6"/>
        <v>0</v>
      </c>
    </row>
    <row r="39" spans="2:16" ht="12.75">
      <c r="B39" s="1">
        <f t="shared" si="7"/>
        <v>1</v>
      </c>
      <c r="C39" s="1">
        <f t="shared" si="8"/>
        <v>7</v>
      </c>
      <c r="D39" s="20">
        <f t="shared" si="9"/>
        <v>265.6450635236194</v>
      </c>
      <c r="E39" s="20">
        <f t="shared" si="10"/>
        <v>189.29653501871024</v>
      </c>
      <c r="F39" s="20">
        <f t="shared" si="11"/>
        <v>76.34852850490915</v>
      </c>
      <c r="G39" s="20">
        <f t="shared" si="12"/>
        <v>44464.012652368096</v>
      </c>
      <c r="H39" s="20">
        <f t="shared" si="13"/>
        <v>0</v>
      </c>
      <c r="J39" s="1">
        <f t="shared" si="0"/>
        <v>1</v>
      </c>
      <c r="K39" s="1">
        <f t="shared" si="1"/>
        <v>7</v>
      </c>
      <c r="L39" s="20">
        <f t="shared" si="2"/>
        <v>295.2155358587949</v>
      </c>
      <c r="M39" s="20">
        <f t="shared" si="3"/>
        <v>188.66279856678594</v>
      </c>
      <c r="N39" s="20">
        <f t="shared" si="4"/>
        <v>106.55273729200897</v>
      </c>
      <c r="O39" s="20">
        <f t="shared" si="5"/>
        <v>44284.693984304686</v>
      </c>
      <c r="P39" s="20">
        <f t="shared" si="6"/>
        <v>0</v>
      </c>
    </row>
    <row r="40" spans="2:16" ht="12.75">
      <c r="B40" s="1">
        <f t="shared" si="7"/>
        <v>1</v>
      </c>
      <c r="C40" s="1">
        <f t="shared" si="8"/>
        <v>8</v>
      </c>
      <c r="D40" s="20">
        <f t="shared" si="9"/>
        <v>265.6450635236194</v>
      </c>
      <c r="E40" s="20">
        <f t="shared" si="10"/>
        <v>188.97205377256438</v>
      </c>
      <c r="F40" s="20">
        <f t="shared" si="11"/>
        <v>76.67300975105502</v>
      </c>
      <c r="G40" s="20">
        <f t="shared" si="12"/>
        <v>44387.339642617044</v>
      </c>
      <c r="H40" s="20">
        <f t="shared" si="13"/>
        <v>0</v>
      </c>
      <c r="J40" s="1">
        <f t="shared" si="0"/>
        <v>1</v>
      </c>
      <c r="K40" s="1">
        <f t="shared" si="1"/>
        <v>8</v>
      </c>
      <c r="L40" s="20">
        <f t="shared" si="2"/>
        <v>295.2155358587949</v>
      </c>
      <c r="M40" s="20">
        <f t="shared" si="3"/>
        <v>188.2099494332949</v>
      </c>
      <c r="N40" s="20">
        <f t="shared" si="4"/>
        <v>107.00558642550001</v>
      </c>
      <c r="O40" s="20">
        <f t="shared" si="5"/>
        <v>44177.68839787919</v>
      </c>
      <c r="P40" s="20">
        <f t="shared" si="6"/>
        <v>0</v>
      </c>
    </row>
    <row r="41" spans="2:16" ht="12.75">
      <c r="B41" s="1">
        <f t="shared" si="7"/>
        <v>1</v>
      </c>
      <c r="C41" s="1">
        <f t="shared" si="8"/>
        <v>9</v>
      </c>
      <c r="D41" s="20">
        <f t="shared" si="9"/>
        <v>265.64506352361946</v>
      </c>
      <c r="E41" s="20">
        <f t="shared" si="10"/>
        <v>188.64619348112242</v>
      </c>
      <c r="F41" s="20">
        <f t="shared" si="11"/>
        <v>76.99887004249703</v>
      </c>
      <c r="G41" s="20">
        <f t="shared" si="12"/>
        <v>44310.34077257455</v>
      </c>
      <c r="H41" s="20">
        <f t="shared" si="13"/>
        <v>0</v>
      </c>
      <c r="J41" s="1">
        <f t="shared" si="0"/>
        <v>1</v>
      </c>
      <c r="K41" s="1">
        <f t="shared" si="1"/>
        <v>9</v>
      </c>
      <c r="L41" s="20">
        <f t="shared" si="2"/>
        <v>295.2155358587949</v>
      </c>
      <c r="M41" s="20">
        <f t="shared" si="3"/>
        <v>187.75517569098653</v>
      </c>
      <c r="N41" s="20">
        <f t="shared" si="4"/>
        <v>107.46036016780837</v>
      </c>
      <c r="O41" s="20">
        <f t="shared" si="5"/>
        <v>44070.22803771138</v>
      </c>
      <c r="P41" s="20">
        <f t="shared" si="6"/>
        <v>0</v>
      </c>
    </row>
    <row r="42" spans="2:16" ht="12.75">
      <c r="B42" s="1">
        <f t="shared" si="7"/>
        <v>1</v>
      </c>
      <c r="C42" s="1">
        <f t="shared" si="8"/>
        <v>10</v>
      </c>
      <c r="D42" s="20">
        <f t="shared" si="9"/>
        <v>265.64506352361946</v>
      </c>
      <c r="E42" s="20">
        <f t="shared" si="10"/>
        <v>188.3189482834418</v>
      </c>
      <c r="F42" s="20">
        <f t="shared" si="11"/>
        <v>77.32611524017764</v>
      </c>
      <c r="G42" s="20">
        <f t="shared" si="12"/>
        <v>44233.01465733437</v>
      </c>
      <c r="H42" s="20">
        <f t="shared" si="13"/>
        <v>0</v>
      </c>
      <c r="J42" s="1">
        <f t="shared" si="0"/>
        <v>1</v>
      </c>
      <c r="K42" s="1">
        <f t="shared" si="1"/>
        <v>10</v>
      </c>
      <c r="L42" s="20">
        <f t="shared" si="2"/>
        <v>295.2155358587949</v>
      </c>
      <c r="M42" s="20">
        <f t="shared" si="3"/>
        <v>187.29846916027333</v>
      </c>
      <c r="N42" s="20">
        <f t="shared" si="4"/>
        <v>107.91706669852158</v>
      </c>
      <c r="O42" s="20">
        <f t="shared" si="5"/>
        <v>43962.310971012856</v>
      </c>
      <c r="P42" s="20">
        <f t="shared" si="6"/>
        <v>0</v>
      </c>
    </row>
    <row r="43" spans="2:16" ht="12.75">
      <c r="B43" s="1">
        <f t="shared" si="7"/>
        <v>1</v>
      </c>
      <c r="C43" s="1">
        <f t="shared" si="8"/>
        <v>11</v>
      </c>
      <c r="D43" s="20">
        <f t="shared" si="9"/>
        <v>265.64506352361946</v>
      </c>
      <c r="E43" s="20">
        <f t="shared" si="10"/>
        <v>187.99031229367105</v>
      </c>
      <c r="F43" s="20">
        <f t="shared" si="11"/>
        <v>77.6547512299484</v>
      </c>
      <c r="G43" s="20">
        <f t="shared" si="12"/>
        <v>44155.35990610442</v>
      </c>
      <c r="H43" s="20">
        <f t="shared" si="13"/>
        <v>0</v>
      </c>
      <c r="J43" s="1">
        <f t="shared" si="0"/>
        <v>1</v>
      </c>
      <c r="K43" s="1">
        <f t="shared" si="1"/>
        <v>11</v>
      </c>
      <c r="L43" s="20">
        <f t="shared" si="2"/>
        <v>295.2155358587949</v>
      </c>
      <c r="M43" s="20">
        <f t="shared" si="3"/>
        <v>186.83982162680462</v>
      </c>
      <c r="N43" s="20">
        <f t="shared" si="4"/>
        <v>108.37571423199029</v>
      </c>
      <c r="O43" s="20">
        <f t="shared" si="5"/>
        <v>43853.93525678087</v>
      </c>
      <c r="P43" s="20">
        <f t="shared" si="6"/>
        <v>0</v>
      </c>
    </row>
    <row r="44" spans="2:16" ht="12.75">
      <c r="B44" s="1">
        <f t="shared" si="7"/>
        <v>1</v>
      </c>
      <c r="C44" s="1">
        <f t="shared" si="8"/>
        <v>12</v>
      </c>
      <c r="D44" s="20">
        <f t="shared" si="9"/>
        <v>265.64506352361946</v>
      </c>
      <c r="E44" s="20">
        <f t="shared" si="10"/>
        <v>187.66027960094377</v>
      </c>
      <c r="F44" s="20">
        <f t="shared" si="11"/>
        <v>77.98478392267569</v>
      </c>
      <c r="G44" s="20">
        <f t="shared" si="12"/>
        <v>44077.375122181744</v>
      </c>
      <c r="H44" s="20">
        <f t="shared" si="13"/>
        <v>0</v>
      </c>
      <c r="J44" s="1">
        <f t="shared" si="0"/>
        <v>1</v>
      </c>
      <c r="K44" s="1">
        <f t="shared" si="1"/>
        <v>12</v>
      </c>
      <c r="L44" s="20">
        <f t="shared" si="2"/>
        <v>295.2155358587949</v>
      </c>
      <c r="M44" s="20">
        <f t="shared" si="3"/>
        <v>186.37922484131866</v>
      </c>
      <c r="N44" s="20">
        <f t="shared" si="4"/>
        <v>108.83631101747625</v>
      </c>
      <c r="O44" s="20">
        <f t="shared" si="5"/>
        <v>43745.09894576339</v>
      </c>
      <c r="P44" s="20">
        <f t="shared" si="6"/>
        <v>0</v>
      </c>
    </row>
    <row r="45" spans="2:16" ht="12.75">
      <c r="B45" s="1">
        <f t="shared" si="7"/>
        <v>2</v>
      </c>
      <c r="C45" s="1">
        <f t="shared" si="8"/>
        <v>13</v>
      </c>
      <c r="D45" s="20">
        <f t="shared" si="9"/>
        <v>265.64506352361946</v>
      </c>
      <c r="E45" s="20">
        <f t="shared" si="10"/>
        <v>187.3288442692724</v>
      </c>
      <c r="F45" s="20">
        <f t="shared" si="11"/>
        <v>78.31621925434706</v>
      </c>
      <c r="G45" s="20">
        <f t="shared" si="12"/>
        <v>43999.0589029274</v>
      </c>
      <c r="H45" s="20">
        <f t="shared" si="13"/>
        <v>0</v>
      </c>
      <c r="J45" s="1">
        <f t="shared" si="0"/>
        <v>2</v>
      </c>
      <c r="K45" s="1">
        <f t="shared" si="1"/>
        <v>13</v>
      </c>
      <c r="L45" s="20">
        <f t="shared" si="2"/>
        <v>295.2155358587949</v>
      </c>
      <c r="M45" s="20">
        <f t="shared" si="3"/>
        <v>185.9166705194944</v>
      </c>
      <c r="N45" s="20">
        <f t="shared" si="4"/>
        <v>109.2988653393005</v>
      </c>
      <c r="O45" s="20">
        <f t="shared" si="5"/>
        <v>43635.80008042409</v>
      </c>
      <c r="P45" s="20">
        <f t="shared" si="6"/>
        <v>0</v>
      </c>
    </row>
    <row r="46" spans="2:16" ht="12.75">
      <c r="B46" s="1">
        <f t="shared" si="7"/>
        <v>2</v>
      </c>
      <c r="C46" s="1">
        <f t="shared" si="8"/>
        <v>14</v>
      </c>
      <c r="D46" s="20">
        <f t="shared" si="9"/>
        <v>265.6450635236195</v>
      </c>
      <c r="E46" s="20">
        <f t="shared" si="10"/>
        <v>186.99600033744142</v>
      </c>
      <c r="F46" s="20">
        <f t="shared" si="11"/>
        <v>78.6490631861781</v>
      </c>
      <c r="G46" s="20">
        <f t="shared" si="12"/>
        <v>43920.409839741216</v>
      </c>
      <c r="H46" s="20">
        <f t="shared" si="13"/>
        <v>0</v>
      </c>
      <c r="J46" s="1">
        <f t="shared" si="0"/>
        <v>2</v>
      </c>
      <c r="K46" s="1">
        <f t="shared" si="1"/>
        <v>14</v>
      </c>
      <c r="L46" s="20">
        <f t="shared" si="2"/>
        <v>295.2155358587949</v>
      </c>
      <c r="M46" s="20">
        <f t="shared" si="3"/>
        <v>185.45215034180234</v>
      </c>
      <c r="N46" s="20">
        <f t="shared" si="4"/>
        <v>109.76338551699257</v>
      </c>
      <c r="O46" s="20">
        <f t="shared" si="5"/>
        <v>43526.036694907096</v>
      </c>
      <c r="P46" s="20">
        <f t="shared" si="6"/>
        <v>0</v>
      </c>
    </row>
    <row r="47" spans="2:16" ht="12.75">
      <c r="B47" s="1">
        <f t="shared" si="7"/>
        <v>2</v>
      </c>
      <c r="C47" s="1">
        <f t="shared" si="8"/>
        <v>15</v>
      </c>
      <c r="D47" s="20">
        <f t="shared" si="9"/>
        <v>265.64506352361946</v>
      </c>
      <c r="E47" s="20">
        <f t="shared" si="10"/>
        <v>186.66174181890014</v>
      </c>
      <c r="F47" s="20">
        <f t="shared" si="11"/>
        <v>78.98332170471932</v>
      </c>
      <c r="G47" s="20">
        <f t="shared" si="12"/>
        <v>43841.4265180365</v>
      </c>
      <c r="H47" s="20">
        <f t="shared" si="13"/>
        <v>0</v>
      </c>
      <c r="J47" s="1">
        <f t="shared" si="0"/>
        <v>2</v>
      </c>
      <c r="K47" s="1">
        <f t="shared" si="1"/>
        <v>15</v>
      </c>
      <c r="L47" s="20">
        <f t="shared" si="2"/>
        <v>295.2155358587949</v>
      </c>
      <c r="M47" s="20">
        <f t="shared" si="3"/>
        <v>184.98565595335512</v>
      </c>
      <c r="N47" s="20">
        <f t="shared" si="4"/>
        <v>110.22987990543979</v>
      </c>
      <c r="O47" s="20">
        <f t="shared" si="5"/>
        <v>43415.806815001655</v>
      </c>
      <c r="P47" s="20">
        <f t="shared" si="6"/>
        <v>0</v>
      </c>
    </row>
    <row r="48" spans="2:16" ht="12.75">
      <c r="B48" s="1">
        <f t="shared" si="7"/>
        <v>2</v>
      </c>
      <c r="C48" s="1">
        <f t="shared" si="8"/>
        <v>16</v>
      </c>
      <c r="D48" s="20">
        <f t="shared" si="9"/>
        <v>265.64506352361946</v>
      </c>
      <c r="E48" s="20">
        <f t="shared" si="10"/>
        <v>186.32606270165508</v>
      </c>
      <c r="F48" s="20">
        <f t="shared" si="11"/>
        <v>79.31900082196438</v>
      </c>
      <c r="G48" s="20">
        <f t="shared" si="12"/>
        <v>43762.107517214536</v>
      </c>
      <c r="H48" s="20">
        <f t="shared" si="13"/>
        <v>0</v>
      </c>
      <c r="J48" s="1">
        <f t="shared" si="0"/>
        <v>2</v>
      </c>
      <c r="K48" s="1">
        <f t="shared" si="1"/>
        <v>16</v>
      </c>
      <c r="L48" s="20">
        <f t="shared" si="2"/>
        <v>295.2155358587949</v>
      </c>
      <c r="M48" s="20">
        <f t="shared" si="3"/>
        <v>184.517178963757</v>
      </c>
      <c r="N48" s="20">
        <f t="shared" si="4"/>
        <v>110.6983568950379</v>
      </c>
      <c r="O48" s="20">
        <f t="shared" si="5"/>
        <v>43305.10845810662</v>
      </c>
      <c r="P48" s="20">
        <f t="shared" si="6"/>
        <v>0</v>
      </c>
    </row>
    <row r="49" spans="2:16" ht="12.75">
      <c r="B49" s="1">
        <f t="shared" si="7"/>
        <v>2</v>
      </c>
      <c r="C49" s="1">
        <f t="shared" si="8"/>
        <v>17</v>
      </c>
      <c r="D49" s="20">
        <f t="shared" si="9"/>
        <v>265.64506352361946</v>
      </c>
      <c r="E49" s="20">
        <f t="shared" si="10"/>
        <v>185.98895694816176</v>
      </c>
      <c r="F49" s="20">
        <f t="shared" si="11"/>
        <v>79.6561065754577</v>
      </c>
      <c r="G49" s="20">
        <f t="shared" si="12"/>
        <v>43682.45141063908</v>
      </c>
      <c r="H49" s="20">
        <f t="shared" si="13"/>
        <v>0</v>
      </c>
      <c r="J49" s="1">
        <f t="shared" si="0"/>
        <v>2</v>
      </c>
      <c r="K49" s="1">
        <f t="shared" si="1"/>
        <v>17</v>
      </c>
      <c r="L49" s="20">
        <f t="shared" si="2"/>
        <v>295.2155358587949</v>
      </c>
      <c r="M49" s="20">
        <f t="shared" si="3"/>
        <v>184.04671094695308</v>
      </c>
      <c r="N49" s="20">
        <f t="shared" si="4"/>
        <v>111.16882491184182</v>
      </c>
      <c r="O49" s="20">
        <f t="shared" si="5"/>
        <v>43193.93963319477</v>
      </c>
      <c r="P49" s="20">
        <f t="shared" si="6"/>
        <v>0</v>
      </c>
    </row>
    <row r="50" spans="2:16" ht="12.75">
      <c r="B50" s="1">
        <f t="shared" si="7"/>
        <v>2</v>
      </c>
      <c r="C50" s="1">
        <f t="shared" si="8"/>
        <v>18</v>
      </c>
      <c r="D50" s="20">
        <f t="shared" si="9"/>
        <v>265.6450635236195</v>
      </c>
      <c r="E50" s="20">
        <f t="shared" si="10"/>
        <v>185.65041849521606</v>
      </c>
      <c r="F50" s="20">
        <f t="shared" si="11"/>
        <v>79.99464502840345</v>
      </c>
      <c r="G50" s="20">
        <f t="shared" si="12"/>
        <v>43602.456765610674</v>
      </c>
      <c r="H50" s="20">
        <f t="shared" si="13"/>
        <v>0</v>
      </c>
      <c r="J50" s="1">
        <f t="shared" si="0"/>
        <v>2</v>
      </c>
      <c r="K50" s="1">
        <f t="shared" si="1"/>
        <v>18</v>
      </c>
      <c r="L50" s="20">
        <f t="shared" si="2"/>
        <v>295.2155358587949</v>
      </c>
      <c r="M50" s="20">
        <f t="shared" si="3"/>
        <v>183.57424344107775</v>
      </c>
      <c r="N50" s="20">
        <f t="shared" si="4"/>
        <v>111.64129241771715</v>
      </c>
      <c r="O50" s="20">
        <f t="shared" si="5"/>
        <v>43082.29834077705</v>
      </c>
      <c r="P50" s="20">
        <f t="shared" si="6"/>
        <v>0</v>
      </c>
    </row>
    <row r="51" spans="2:16" ht="12.75">
      <c r="B51" s="1">
        <f t="shared" si="7"/>
        <v>2</v>
      </c>
      <c r="C51" s="1">
        <f t="shared" si="8"/>
        <v>19</v>
      </c>
      <c r="D51" s="20">
        <f t="shared" si="9"/>
        <v>265.6450635236195</v>
      </c>
      <c r="E51" s="20">
        <f t="shared" si="10"/>
        <v>185.31044125384534</v>
      </c>
      <c r="F51" s="20">
        <f t="shared" si="11"/>
        <v>80.33462226977417</v>
      </c>
      <c r="G51" s="20">
        <f t="shared" si="12"/>
        <v>43522.1221433409</v>
      </c>
      <c r="H51" s="20">
        <f t="shared" si="13"/>
        <v>0</v>
      </c>
      <c r="J51" s="1">
        <f t="shared" si="0"/>
        <v>2</v>
      </c>
      <c r="K51" s="1">
        <f t="shared" si="1"/>
        <v>19</v>
      </c>
      <c r="L51" s="20">
        <f t="shared" si="2"/>
        <v>295.2155358587949</v>
      </c>
      <c r="M51" s="20">
        <f t="shared" si="3"/>
        <v>183.09976794830246</v>
      </c>
      <c r="N51" s="20">
        <f t="shared" si="4"/>
        <v>112.11576791049245</v>
      </c>
      <c r="O51" s="20">
        <f t="shared" si="5"/>
        <v>42970.18257286656</v>
      </c>
      <c r="P51" s="20">
        <f t="shared" si="6"/>
        <v>0</v>
      </c>
    </row>
    <row r="52" spans="2:16" ht="12.75">
      <c r="B52" s="1">
        <f t="shared" si="7"/>
        <v>2</v>
      </c>
      <c r="C52" s="1">
        <f t="shared" si="8"/>
        <v>20</v>
      </c>
      <c r="D52" s="20">
        <f t="shared" si="9"/>
        <v>265.64506352361946</v>
      </c>
      <c r="E52" s="20">
        <f t="shared" si="10"/>
        <v>184.9690191091988</v>
      </c>
      <c r="F52" s="20">
        <f t="shared" si="11"/>
        <v>80.67604441442066</v>
      </c>
      <c r="G52" s="20">
        <f t="shared" si="12"/>
        <v>43441.44609892648</v>
      </c>
      <c r="H52" s="20">
        <f t="shared" si="13"/>
        <v>0</v>
      </c>
      <c r="J52" s="1">
        <f t="shared" si="0"/>
        <v>2</v>
      </c>
      <c r="K52" s="1">
        <f t="shared" si="1"/>
        <v>20</v>
      </c>
      <c r="L52" s="20">
        <f t="shared" si="2"/>
        <v>295.2155358587949</v>
      </c>
      <c r="M52" s="20">
        <f t="shared" si="3"/>
        <v>182.62327593468285</v>
      </c>
      <c r="N52" s="20">
        <f t="shared" si="4"/>
        <v>112.59225992411206</v>
      </c>
      <c r="O52" s="20">
        <f t="shared" si="5"/>
        <v>42857.59031294245</v>
      </c>
      <c r="P52" s="20">
        <f t="shared" si="6"/>
        <v>0</v>
      </c>
    </row>
    <row r="53" spans="2:16" ht="12.75">
      <c r="B53" s="1">
        <f t="shared" si="7"/>
        <v>2</v>
      </c>
      <c r="C53" s="1">
        <f t="shared" si="8"/>
        <v>21</v>
      </c>
      <c r="D53" s="20">
        <f t="shared" si="9"/>
        <v>265.6450635236195</v>
      </c>
      <c r="E53" s="20">
        <f t="shared" si="10"/>
        <v>184.6261459204375</v>
      </c>
      <c r="F53" s="20">
        <f t="shared" si="11"/>
        <v>81.01891760318202</v>
      </c>
      <c r="G53" s="20">
        <f t="shared" si="12"/>
        <v>43360.42718132329</v>
      </c>
      <c r="H53" s="20">
        <f t="shared" si="13"/>
        <v>0</v>
      </c>
      <c r="J53" s="1">
        <f t="shared" si="0"/>
        <v>2</v>
      </c>
      <c r="K53" s="1">
        <f t="shared" si="1"/>
        <v>21</v>
      </c>
      <c r="L53" s="20">
        <f t="shared" si="2"/>
        <v>295.2155358587949</v>
      </c>
      <c r="M53" s="20">
        <f t="shared" si="3"/>
        <v>182.14475883000537</v>
      </c>
      <c r="N53" s="20">
        <f t="shared" si="4"/>
        <v>113.07077702878954</v>
      </c>
      <c r="O53" s="20">
        <f t="shared" si="5"/>
        <v>42744.519535913656</v>
      </c>
      <c r="P53" s="20">
        <f t="shared" si="6"/>
        <v>0</v>
      </c>
    </row>
    <row r="54" spans="2:16" ht="12.75">
      <c r="B54" s="1">
        <f t="shared" si="7"/>
        <v>2</v>
      </c>
      <c r="C54" s="1">
        <f t="shared" si="8"/>
        <v>22</v>
      </c>
      <c r="D54" s="20">
        <f t="shared" si="9"/>
        <v>265.64506352361946</v>
      </c>
      <c r="E54" s="20">
        <f t="shared" si="10"/>
        <v>184.28181552062398</v>
      </c>
      <c r="F54" s="20">
        <f t="shared" si="11"/>
        <v>81.36324800299548</v>
      </c>
      <c r="G54" s="20">
        <f t="shared" si="12"/>
        <v>43279.0639333203</v>
      </c>
      <c r="H54" s="20">
        <f t="shared" si="13"/>
        <v>0</v>
      </c>
      <c r="J54" s="1">
        <f t="shared" si="0"/>
        <v>2</v>
      </c>
      <c r="K54" s="1">
        <f t="shared" si="1"/>
        <v>22</v>
      </c>
      <c r="L54" s="20">
        <f t="shared" si="2"/>
        <v>295.2155358587949</v>
      </c>
      <c r="M54" s="20">
        <f t="shared" si="3"/>
        <v>181.664208027633</v>
      </c>
      <c r="N54" s="20">
        <f t="shared" si="4"/>
        <v>113.5513278311619</v>
      </c>
      <c r="O54" s="20">
        <f t="shared" si="5"/>
        <v>42630.96820808249</v>
      </c>
      <c r="P54" s="20">
        <f t="shared" si="6"/>
        <v>0</v>
      </c>
    </row>
    <row r="55" spans="2:16" ht="12.75">
      <c r="B55" s="1">
        <f t="shared" si="7"/>
        <v>2</v>
      </c>
      <c r="C55" s="1">
        <f t="shared" si="8"/>
        <v>23</v>
      </c>
      <c r="D55" s="20">
        <f t="shared" si="9"/>
        <v>265.6450635236195</v>
      </c>
      <c r="E55" s="20">
        <f t="shared" si="10"/>
        <v>183.93602171661124</v>
      </c>
      <c r="F55" s="20">
        <f t="shared" si="11"/>
        <v>81.70904180700828</v>
      </c>
      <c r="G55" s="20">
        <f t="shared" si="12"/>
        <v>43197.35489151329</v>
      </c>
      <c r="H55" s="20">
        <f t="shared" si="13"/>
        <v>0</v>
      </c>
      <c r="J55" s="1">
        <f t="shared" si="0"/>
        <v>2</v>
      </c>
      <c r="K55" s="1">
        <f t="shared" si="1"/>
        <v>23</v>
      </c>
      <c r="L55" s="20">
        <f t="shared" si="2"/>
        <v>295.2155358587949</v>
      </c>
      <c r="M55" s="20">
        <f t="shared" si="3"/>
        <v>181.18161488435058</v>
      </c>
      <c r="N55" s="20">
        <f t="shared" si="4"/>
        <v>114.03392097444433</v>
      </c>
      <c r="O55" s="20">
        <f t="shared" si="5"/>
        <v>42516.93428710805</v>
      </c>
      <c r="P55" s="20">
        <f t="shared" si="6"/>
        <v>0</v>
      </c>
    </row>
    <row r="56" spans="2:16" ht="12.75">
      <c r="B56" s="1">
        <f t="shared" si="7"/>
        <v>2</v>
      </c>
      <c r="C56" s="1">
        <f t="shared" si="8"/>
        <v>24</v>
      </c>
      <c r="D56" s="20">
        <f t="shared" si="9"/>
        <v>265.6450635236195</v>
      </c>
      <c r="E56" s="20">
        <f t="shared" si="10"/>
        <v>183.58875828893147</v>
      </c>
      <c r="F56" s="20">
        <f t="shared" si="11"/>
        <v>82.05630523468804</v>
      </c>
      <c r="G56" s="20">
        <f t="shared" si="12"/>
        <v>43115.2985862786</v>
      </c>
      <c r="H56" s="20">
        <f t="shared" si="13"/>
        <v>0</v>
      </c>
      <c r="J56" s="1">
        <f t="shared" si="0"/>
        <v>2</v>
      </c>
      <c r="K56" s="1">
        <f t="shared" si="1"/>
        <v>24</v>
      </c>
      <c r="L56" s="20">
        <f t="shared" si="2"/>
        <v>295.2155358587949</v>
      </c>
      <c r="M56" s="20">
        <f t="shared" si="3"/>
        <v>180.6969707202092</v>
      </c>
      <c r="N56" s="20">
        <f t="shared" si="4"/>
        <v>114.5185651385857</v>
      </c>
      <c r="O56" s="20">
        <f t="shared" si="5"/>
        <v>42402.41572196947</v>
      </c>
      <c r="P56" s="20">
        <f t="shared" si="6"/>
        <v>0</v>
      </c>
    </row>
    <row r="57" spans="2:16" ht="12.75">
      <c r="B57" s="1">
        <f t="shared" si="7"/>
        <v>3</v>
      </c>
      <c r="C57" s="1">
        <f t="shared" si="8"/>
        <v>25</v>
      </c>
      <c r="D57" s="20">
        <f t="shared" si="9"/>
        <v>265.6450635236195</v>
      </c>
      <c r="E57" s="20">
        <f t="shared" si="10"/>
        <v>183.24001899168402</v>
      </c>
      <c r="F57" s="20">
        <f t="shared" si="11"/>
        <v>82.40504453193549</v>
      </c>
      <c r="G57" s="20">
        <f t="shared" si="12"/>
        <v>43032.893541746664</v>
      </c>
      <c r="H57" s="20">
        <f t="shared" si="13"/>
        <v>0</v>
      </c>
      <c r="J57" s="1">
        <f t="shared" si="0"/>
        <v>3</v>
      </c>
      <c r="K57" s="1">
        <f t="shared" si="1"/>
        <v>25</v>
      </c>
      <c r="L57" s="20">
        <f t="shared" si="2"/>
        <v>295.2155358587949</v>
      </c>
      <c r="M57" s="20">
        <f t="shared" si="3"/>
        <v>180.21026681837023</v>
      </c>
      <c r="N57" s="20">
        <f t="shared" si="4"/>
        <v>115.00526904042468</v>
      </c>
      <c r="O57" s="20">
        <f t="shared" si="5"/>
        <v>42287.41045292904</v>
      </c>
      <c r="P57" s="20">
        <f t="shared" si="6"/>
        <v>0</v>
      </c>
    </row>
    <row r="58" spans="2:16" ht="12.75">
      <c r="B58" s="1">
        <f t="shared" si="7"/>
        <v>3</v>
      </c>
      <c r="C58" s="1">
        <f t="shared" si="8"/>
        <v>26</v>
      </c>
      <c r="D58" s="20">
        <f t="shared" si="9"/>
        <v>265.64506352361946</v>
      </c>
      <c r="E58" s="20">
        <f t="shared" si="10"/>
        <v>182.8897975524233</v>
      </c>
      <c r="F58" s="20">
        <f t="shared" si="11"/>
        <v>82.75526597119617</v>
      </c>
      <c r="G58" s="20">
        <f t="shared" si="12"/>
        <v>42950.13827577547</v>
      </c>
      <c r="H58" s="20">
        <f t="shared" si="13"/>
        <v>0</v>
      </c>
      <c r="J58" s="1">
        <f t="shared" si="0"/>
        <v>3</v>
      </c>
      <c r="K58" s="1">
        <f t="shared" si="1"/>
        <v>26</v>
      </c>
      <c r="L58" s="20">
        <f t="shared" si="2"/>
        <v>295.2155358587949</v>
      </c>
      <c r="M58" s="20">
        <f t="shared" si="3"/>
        <v>179.7214944249484</v>
      </c>
      <c r="N58" s="20">
        <f t="shared" si="4"/>
        <v>115.49404143384652</v>
      </c>
      <c r="O58" s="20">
        <f t="shared" si="5"/>
        <v>42171.91641149519</v>
      </c>
      <c r="P58" s="20">
        <f t="shared" si="6"/>
        <v>0</v>
      </c>
    </row>
    <row r="59" spans="2:16" ht="12.75">
      <c r="B59" s="1">
        <f t="shared" si="7"/>
        <v>3</v>
      </c>
      <c r="C59" s="1">
        <f t="shared" si="8"/>
        <v>27</v>
      </c>
      <c r="D59" s="20">
        <f t="shared" si="9"/>
        <v>265.6450635236195</v>
      </c>
      <c r="E59" s="20">
        <f t="shared" si="10"/>
        <v>182.53808767204572</v>
      </c>
      <c r="F59" s="20">
        <f t="shared" si="11"/>
        <v>83.1069758515738</v>
      </c>
      <c r="G59" s="20">
        <f t="shared" si="12"/>
        <v>42867.031299923896</v>
      </c>
      <c r="H59" s="20">
        <f t="shared" si="13"/>
        <v>0</v>
      </c>
      <c r="J59" s="1">
        <f t="shared" si="0"/>
        <v>3</v>
      </c>
      <c r="K59" s="1">
        <f t="shared" si="1"/>
        <v>27</v>
      </c>
      <c r="L59" s="20">
        <f t="shared" si="2"/>
        <v>295.2155358587949</v>
      </c>
      <c r="M59" s="20">
        <f t="shared" si="3"/>
        <v>179.23064474885456</v>
      </c>
      <c r="N59" s="20">
        <f t="shared" si="4"/>
        <v>115.98489110994035</v>
      </c>
      <c r="O59" s="20">
        <f t="shared" si="5"/>
        <v>42055.93152038525</v>
      </c>
      <c r="P59" s="20">
        <f t="shared" si="6"/>
        <v>0</v>
      </c>
    </row>
    <row r="60" spans="2:16" ht="12.75">
      <c r="B60" s="1">
        <f t="shared" si="7"/>
        <v>3</v>
      </c>
      <c r="C60" s="1">
        <f t="shared" si="8"/>
        <v>28</v>
      </c>
      <c r="D60" s="20">
        <f t="shared" si="9"/>
        <v>265.6450635236195</v>
      </c>
      <c r="E60" s="20">
        <f t="shared" si="10"/>
        <v>182.18488302467654</v>
      </c>
      <c r="F60" s="20">
        <f t="shared" si="11"/>
        <v>83.46018049894298</v>
      </c>
      <c r="G60" s="20">
        <f t="shared" si="12"/>
        <v>42783.57111942495</v>
      </c>
      <c r="H60" s="20">
        <f t="shared" si="13"/>
        <v>0</v>
      </c>
      <c r="J60" s="1">
        <f t="shared" si="0"/>
        <v>3</v>
      </c>
      <c r="K60" s="1">
        <f t="shared" si="1"/>
        <v>28</v>
      </c>
      <c r="L60" s="20">
        <f t="shared" si="2"/>
        <v>295.2155358587949</v>
      </c>
      <c r="M60" s="20">
        <f t="shared" si="3"/>
        <v>178.7377089616373</v>
      </c>
      <c r="N60" s="20">
        <f t="shared" si="4"/>
        <v>116.4778268971576</v>
      </c>
      <c r="O60" s="20">
        <f t="shared" si="5"/>
        <v>41939.453693488096</v>
      </c>
      <c r="P60" s="20">
        <f t="shared" si="6"/>
        <v>0</v>
      </c>
    </row>
    <row r="61" spans="2:16" ht="12.75">
      <c r="B61" s="1">
        <f t="shared" si="7"/>
        <v>3</v>
      </c>
      <c r="C61" s="1">
        <f t="shared" si="8"/>
        <v>29</v>
      </c>
      <c r="D61" s="20">
        <f t="shared" si="9"/>
        <v>265.6450635236195</v>
      </c>
      <c r="E61" s="20">
        <f t="shared" si="10"/>
        <v>181.83017725755602</v>
      </c>
      <c r="F61" s="20">
        <f t="shared" si="11"/>
        <v>83.8148862660635</v>
      </c>
      <c r="G61" s="20">
        <f t="shared" si="12"/>
        <v>42699.75623315889</v>
      </c>
      <c r="H61" s="20">
        <f t="shared" si="13"/>
        <v>0</v>
      </c>
      <c r="J61" s="1">
        <f t="shared" si="0"/>
        <v>3</v>
      </c>
      <c r="K61" s="1">
        <f t="shared" si="1"/>
        <v>29</v>
      </c>
      <c r="L61" s="20">
        <f t="shared" si="2"/>
        <v>295.2155358587949</v>
      </c>
      <c r="M61" s="20">
        <f t="shared" si="3"/>
        <v>178.24267819732438</v>
      </c>
      <c r="N61" s="20">
        <f t="shared" si="4"/>
        <v>116.97285766147053</v>
      </c>
      <c r="O61" s="20">
        <f t="shared" si="5"/>
        <v>41822.480835826624</v>
      </c>
      <c r="P61" s="20">
        <f t="shared" si="6"/>
        <v>0</v>
      </c>
    </row>
    <row r="62" spans="2:16" ht="12.75">
      <c r="B62" s="1">
        <f t="shared" si="7"/>
        <v>3</v>
      </c>
      <c r="C62" s="1">
        <f t="shared" si="8"/>
        <v>30</v>
      </c>
      <c r="D62" s="20">
        <f t="shared" si="9"/>
        <v>265.64506352361957</v>
      </c>
      <c r="E62" s="20">
        <f t="shared" si="10"/>
        <v>181.47396399092526</v>
      </c>
      <c r="F62" s="20">
        <f t="shared" si="11"/>
        <v>84.17109953269431</v>
      </c>
      <c r="G62" s="20">
        <f t="shared" si="12"/>
        <v>42615.5851336262</v>
      </c>
      <c r="H62" s="20">
        <f t="shared" si="13"/>
        <v>0</v>
      </c>
      <c r="J62" s="1">
        <f t="shared" si="0"/>
        <v>3</v>
      </c>
      <c r="K62" s="1">
        <f t="shared" si="1"/>
        <v>30</v>
      </c>
      <c r="L62" s="20">
        <f t="shared" si="2"/>
        <v>295.2155358587949</v>
      </c>
      <c r="M62" s="20">
        <f t="shared" si="3"/>
        <v>177.74554355226311</v>
      </c>
      <c r="N62" s="20">
        <f t="shared" si="4"/>
        <v>117.4699923065318</v>
      </c>
      <c r="O62" s="20">
        <f t="shared" si="5"/>
        <v>41705.01084352009</v>
      </c>
      <c r="P62" s="20">
        <f t="shared" si="6"/>
        <v>0</v>
      </c>
    </row>
    <row r="63" spans="2:16" ht="12.75">
      <c r="B63" s="1">
        <f t="shared" si="7"/>
        <v>3</v>
      </c>
      <c r="C63" s="1">
        <f t="shared" si="8"/>
        <v>31</v>
      </c>
      <c r="D63" s="20">
        <f t="shared" si="9"/>
        <v>265.64506352361957</v>
      </c>
      <c r="E63" s="20">
        <f t="shared" si="10"/>
        <v>181.11623681791133</v>
      </c>
      <c r="F63" s="20">
        <f t="shared" si="11"/>
        <v>84.52882670570824</v>
      </c>
      <c r="G63" s="20">
        <f t="shared" si="12"/>
        <v>42531.05630692049</v>
      </c>
      <c r="H63" s="20">
        <f t="shared" si="13"/>
        <v>0</v>
      </c>
      <c r="J63" s="1">
        <f t="shared" si="0"/>
        <v>3</v>
      </c>
      <c r="K63" s="1">
        <f t="shared" si="1"/>
        <v>31</v>
      </c>
      <c r="L63" s="20">
        <f t="shared" si="2"/>
        <v>295.2155358587949</v>
      </c>
      <c r="M63" s="20">
        <f t="shared" si="3"/>
        <v>177.24629608496036</v>
      </c>
      <c r="N63" s="20">
        <f t="shared" si="4"/>
        <v>117.96923977383454</v>
      </c>
      <c r="O63" s="20">
        <f t="shared" si="5"/>
        <v>41587.04160374626</v>
      </c>
      <c r="P63" s="20">
        <f t="shared" si="6"/>
        <v>0</v>
      </c>
    </row>
    <row r="64" spans="2:16" ht="12.75">
      <c r="B64" s="1">
        <f t="shared" si="7"/>
        <v>3</v>
      </c>
      <c r="C64" s="1">
        <f t="shared" si="8"/>
        <v>32</v>
      </c>
      <c r="D64" s="20">
        <f t="shared" si="9"/>
        <v>265.6450635236195</v>
      </c>
      <c r="E64" s="20">
        <f t="shared" si="10"/>
        <v>180.75698930441206</v>
      </c>
      <c r="F64" s="20">
        <f t="shared" si="11"/>
        <v>84.88807421920745</v>
      </c>
      <c r="G64" s="20">
        <f t="shared" si="12"/>
        <v>42446.16823270128</v>
      </c>
      <c r="H64" s="20">
        <f t="shared" si="13"/>
        <v>0</v>
      </c>
      <c r="J64" s="1">
        <f t="shared" si="0"/>
        <v>3</v>
      </c>
      <c r="K64" s="1">
        <f t="shared" si="1"/>
        <v>32</v>
      </c>
      <c r="L64" s="20">
        <f t="shared" si="2"/>
        <v>295.2155358587949</v>
      </c>
      <c r="M64" s="20">
        <f t="shared" si="3"/>
        <v>176.74492681592156</v>
      </c>
      <c r="N64" s="20">
        <f t="shared" si="4"/>
        <v>118.47060904287335</v>
      </c>
      <c r="O64" s="20">
        <f t="shared" si="5"/>
        <v>41468.57099470338</v>
      </c>
      <c r="P64" s="20">
        <f t="shared" si="6"/>
        <v>0</v>
      </c>
    </row>
    <row r="65" spans="2:16" ht="12.75">
      <c r="B65" s="1">
        <f t="shared" si="7"/>
        <v>3</v>
      </c>
      <c r="C65" s="1">
        <f t="shared" si="8"/>
        <v>33</v>
      </c>
      <c r="D65" s="20">
        <f t="shared" si="9"/>
        <v>265.64506352361957</v>
      </c>
      <c r="E65" s="20">
        <f t="shared" si="10"/>
        <v>180.39621498898043</v>
      </c>
      <c r="F65" s="20">
        <f t="shared" si="11"/>
        <v>85.24884853463914</v>
      </c>
      <c r="G65" s="20">
        <f t="shared" si="12"/>
        <v>42360.91938416664</v>
      </c>
      <c r="H65" s="20">
        <f t="shared" si="13"/>
        <v>0</v>
      </c>
      <c r="J65" s="1">
        <f t="shared" si="0"/>
        <v>3</v>
      </c>
      <c r="K65" s="1">
        <f t="shared" si="1"/>
        <v>33</v>
      </c>
      <c r="L65" s="20">
        <f t="shared" si="2"/>
        <v>295.2155358587949</v>
      </c>
      <c r="M65" s="20">
        <f t="shared" si="3"/>
        <v>176.24142672748934</v>
      </c>
      <c r="N65" s="20">
        <f t="shared" si="4"/>
        <v>118.97410913130557</v>
      </c>
      <c r="O65" s="20">
        <f t="shared" si="5"/>
        <v>41349.59688557208</v>
      </c>
      <c r="P65" s="20">
        <f t="shared" si="6"/>
        <v>0</v>
      </c>
    </row>
    <row r="66" spans="2:16" ht="12.75">
      <c r="B66" s="1">
        <f t="shared" si="7"/>
        <v>3</v>
      </c>
      <c r="C66" s="1">
        <f t="shared" si="8"/>
        <v>34</v>
      </c>
      <c r="D66" s="20">
        <f t="shared" si="9"/>
        <v>265.64506352361957</v>
      </c>
      <c r="E66" s="20">
        <f t="shared" si="10"/>
        <v>180.0339073827082</v>
      </c>
      <c r="F66" s="20">
        <f t="shared" si="11"/>
        <v>85.61115614091136</v>
      </c>
      <c r="G66" s="20">
        <f t="shared" si="12"/>
        <v>42275.30822802573</v>
      </c>
      <c r="H66" s="20">
        <f t="shared" si="13"/>
        <v>0</v>
      </c>
      <c r="J66" s="1">
        <f t="shared" si="0"/>
        <v>3</v>
      </c>
      <c r="K66" s="1">
        <f t="shared" si="1"/>
        <v>34</v>
      </c>
      <c r="L66" s="20">
        <f t="shared" si="2"/>
        <v>295.2155358587949</v>
      </c>
      <c r="M66" s="20">
        <f t="shared" si="3"/>
        <v>175.73578676368132</v>
      </c>
      <c r="N66" s="20">
        <f t="shared" si="4"/>
        <v>119.47974909511359</v>
      </c>
      <c r="O66" s="20">
        <f t="shared" si="5"/>
        <v>41230.11713647696</v>
      </c>
      <c r="P66" s="20">
        <f t="shared" si="6"/>
        <v>0</v>
      </c>
    </row>
    <row r="67" spans="2:16" ht="12.75">
      <c r="B67" s="1">
        <f t="shared" si="7"/>
        <v>3</v>
      </c>
      <c r="C67" s="1">
        <f t="shared" si="8"/>
        <v>35</v>
      </c>
      <c r="D67" s="20">
        <f t="shared" si="9"/>
        <v>265.64506352361957</v>
      </c>
      <c r="E67" s="20">
        <f t="shared" si="10"/>
        <v>179.67005996910933</v>
      </c>
      <c r="F67" s="20">
        <f t="shared" si="11"/>
        <v>85.97500355451024</v>
      </c>
      <c r="G67" s="20">
        <f t="shared" si="12"/>
        <v>42189.33322447122</v>
      </c>
      <c r="H67" s="20">
        <f t="shared" si="13"/>
        <v>0</v>
      </c>
      <c r="J67" s="1">
        <f t="shared" si="0"/>
        <v>3</v>
      </c>
      <c r="K67" s="1">
        <f t="shared" si="1"/>
        <v>35</v>
      </c>
      <c r="L67" s="20">
        <f t="shared" si="2"/>
        <v>295.2155358587949</v>
      </c>
      <c r="M67" s="20">
        <f t="shared" si="3"/>
        <v>175.22799783002705</v>
      </c>
      <c r="N67" s="20">
        <f t="shared" si="4"/>
        <v>119.98753802876786</v>
      </c>
      <c r="O67" s="20">
        <f t="shared" si="5"/>
        <v>41110.12959844819</v>
      </c>
      <c r="P67" s="20">
        <f t="shared" si="6"/>
        <v>0</v>
      </c>
    </row>
    <row r="68" spans="2:16" ht="12.75">
      <c r="B68" s="1">
        <f t="shared" si="7"/>
        <v>3</v>
      </c>
      <c r="C68" s="1">
        <f t="shared" si="8"/>
        <v>36</v>
      </c>
      <c r="D68" s="20">
        <f t="shared" si="9"/>
        <v>265.64506352361957</v>
      </c>
      <c r="E68" s="20">
        <f t="shared" si="10"/>
        <v>179.30466620400267</v>
      </c>
      <c r="F68" s="20">
        <f t="shared" si="11"/>
        <v>86.3403973196169</v>
      </c>
      <c r="G68" s="20">
        <f t="shared" si="12"/>
        <v>42102.992827151604</v>
      </c>
      <c r="H68" s="20">
        <f t="shared" si="13"/>
        <v>0</v>
      </c>
      <c r="J68" s="1">
        <f t="shared" si="0"/>
        <v>3</v>
      </c>
      <c r="K68" s="1">
        <f t="shared" si="1"/>
        <v>36</v>
      </c>
      <c r="L68" s="20">
        <f t="shared" si="2"/>
        <v>295.2155358587949</v>
      </c>
      <c r="M68" s="20">
        <f t="shared" si="3"/>
        <v>174.71805079340479</v>
      </c>
      <c r="N68" s="20">
        <f t="shared" si="4"/>
        <v>120.49748506539012</v>
      </c>
      <c r="O68" s="20">
        <f t="shared" si="5"/>
        <v>40989.6321133828</v>
      </c>
      <c r="P68" s="20">
        <f t="shared" si="6"/>
        <v>0</v>
      </c>
    </row>
    <row r="69" spans="2:16" ht="12.75">
      <c r="B69" s="1">
        <f t="shared" si="7"/>
        <v>4</v>
      </c>
      <c r="C69" s="1">
        <f t="shared" si="8"/>
        <v>37</v>
      </c>
      <c r="D69" s="20">
        <f t="shared" si="9"/>
        <v>265.64506352361957</v>
      </c>
      <c r="E69" s="20">
        <f t="shared" si="10"/>
        <v>178.9377195153943</v>
      </c>
      <c r="F69" s="20">
        <f t="shared" si="11"/>
        <v>86.70734400822528</v>
      </c>
      <c r="G69" s="20">
        <f t="shared" si="12"/>
        <v>42016.28548314338</v>
      </c>
      <c r="H69" s="20">
        <f t="shared" si="13"/>
        <v>0</v>
      </c>
      <c r="J69" s="1">
        <f t="shared" si="0"/>
        <v>4</v>
      </c>
      <c r="K69" s="1">
        <f t="shared" si="1"/>
        <v>37</v>
      </c>
      <c r="L69" s="20">
        <f t="shared" si="2"/>
        <v>295.2155358587949</v>
      </c>
      <c r="M69" s="20">
        <f t="shared" si="3"/>
        <v>174.20593648187688</v>
      </c>
      <c r="N69" s="20">
        <f t="shared" si="4"/>
        <v>121.00959937691803</v>
      </c>
      <c r="O69" s="20">
        <f t="shared" si="5"/>
        <v>40868.62251400588</v>
      </c>
      <c r="P69" s="20">
        <f t="shared" si="6"/>
        <v>0</v>
      </c>
    </row>
    <row r="70" spans="2:16" ht="12.75">
      <c r="B70" s="1">
        <f t="shared" si="7"/>
        <v>4</v>
      </c>
      <c r="C70" s="1">
        <f t="shared" si="8"/>
        <v>38</v>
      </c>
      <c r="D70" s="20">
        <f t="shared" si="9"/>
        <v>265.6450635236196</v>
      </c>
      <c r="E70" s="20">
        <f t="shared" si="10"/>
        <v>178.56921330335933</v>
      </c>
      <c r="F70" s="20">
        <f t="shared" si="11"/>
        <v>87.07585022026029</v>
      </c>
      <c r="G70" s="20">
        <f t="shared" si="12"/>
        <v>41929.20963292312</v>
      </c>
      <c r="H70" s="20">
        <f t="shared" si="13"/>
        <v>0</v>
      </c>
      <c r="J70" s="1">
        <f t="shared" si="0"/>
        <v>4</v>
      </c>
      <c r="K70" s="1">
        <f t="shared" si="1"/>
        <v>38</v>
      </c>
      <c r="L70" s="20">
        <f t="shared" si="2"/>
        <v>295.2155358587949</v>
      </c>
      <c r="M70" s="20">
        <f t="shared" si="3"/>
        <v>173.69164568452499</v>
      </c>
      <c r="N70" s="20">
        <f t="shared" si="4"/>
        <v>121.52389017426992</v>
      </c>
      <c r="O70" s="20">
        <f t="shared" si="5"/>
        <v>40747.09862383161</v>
      </c>
      <c r="P70" s="20">
        <f t="shared" si="6"/>
        <v>0</v>
      </c>
    </row>
    <row r="71" spans="2:16" ht="12.75">
      <c r="B71" s="1">
        <f t="shared" si="7"/>
        <v>4</v>
      </c>
      <c r="C71" s="1">
        <f t="shared" si="8"/>
        <v>39</v>
      </c>
      <c r="D71" s="20">
        <f t="shared" si="9"/>
        <v>265.6450635236196</v>
      </c>
      <c r="E71" s="20">
        <f t="shared" si="10"/>
        <v>178.19914093992324</v>
      </c>
      <c r="F71" s="20">
        <f t="shared" si="11"/>
        <v>87.44592258369639</v>
      </c>
      <c r="G71" s="20">
        <f t="shared" si="12"/>
        <v>41841.76371033942</v>
      </c>
      <c r="H71" s="20">
        <f t="shared" si="13"/>
        <v>0</v>
      </c>
      <c r="J71" s="1">
        <f t="shared" si="0"/>
        <v>4</v>
      </c>
      <c r="K71" s="1">
        <f t="shared" si="1"/>
        <v>39</v>
      </c>
      <c r="L71" s="20">
        <f t="shared" si="2"/>
        <v>295.2155358587949</v>
      </c>
      <c r="M71" s="20">
        <f t="shared" si="3"/>
        <v>173.17516915128434</v>
      </c>
      <c r="N71" s="20">
        <f t="shared" si="4"/>
        <v>122.04036670751057</v>
      </c>
      <c r="O71" s="20">
        <f t="shared" si="5"/>
        <v>40625.0582571241</v>
      </c>
      <c r="P71" s="20">
        <f t="shared" si="6"/>
        <v>0</v>
      </c>
    </row>
    <row r="72" spans="2:16" ht="12.75">
      <c r="B72" s="1">
        <f t="shared" si="7"/>
        <v>4</v>
      </c>
      <c r="C72" s="1">
        <f t="shared" si="8"/>
        <v>40</v>
      </c>
      <c r="D72" s="20">
        <f t="shared" si="9"/>
        <v>265.64506352361957</v>
      </c>
      <c r="E72" s="20">
        <f t="shared" si="10"/>
        <v>177.82749576894253</v>
      </c>
      <c r="F72" s="20">
        <f t="shared" si="11"/>
        <v>87.81756775467704</v>
      </c>
      <c r="G72" s="20">
        <f t="shared" si="12"/>
        <v>41753.94614258475</v>
      </c>
      <c r="H72" s="20">
        <f t="shared" si="13"/>
        <v>0</v>
      </c>
      <c r="J72" s="1">
        <f t="shared" si="0"/>
        <v>4</v>
      </c>
      <c r="K72" s="1">
        <f t="shared" si="1"/>
        <v>40</v>
      </c>
      <c r="L72" s="20">
        <f t="shared" si="2"/>
        <v>295.2155358587949</v>
      </c>
      <c r="M72" s="20">
        <f t="shared" si="3"/>
        <v>172.6564975927774</v>
      </c>
      <c r="N72" s="20">
        <f t="shared" si="4"/>
        <v>122.5590382660175</v>
      </c>
      <c r="O72" s="20">
        <f t="shared" si="5"/>
        <v>40502.49921885809</v>
      </c>
      <c r="P72" s="20">
        <f t="shared" si="6"/>
        <v>0</v>
      </c>
    </row>
    <row r="73" spans="2:16" ht="12.75">
      <c r="B73" s="1">
        <f t="shared" si="7"/>
        <v>4</v>
      </c>
      <c r="C73" s="1">
        <f t="shared" si="8"/>
        <v>41</v>
      </c>
      <c r="D73" s="20">
        <f t="shared" si="9"/>
        <v>265.6450635236196</v>
      </c>
      <c r="E73" s="20">
        <f t="shared" si="10"/>
        <v>177.45427110598516</v>
      </c>
      <c r="F73" s="20">
        <f t="shared" si="11"/>
        <v>88.19079241763447</v>
      </c>
      <c r="G73" s="20">
        <f t="shared" si="12"/>
        <v>41665.755350167114</v>
      </c>
      <c r="H73" s="20">
        <f t="shared" si="13"/>
        <v>0</v>
      </c>
      <c r="J73" s="1">
        <f t="shared" si="0"/>
        <v>4</v>
      </c>
      <c r="K73" s="1">
        <f t="shared" si="1"/>
        <v>41</v>
      </c>
      <c r="L73" s="20">
        <f t="shared" si="2"/>
        <v>295.2155358587949</v>
      </c>
      <c r="M73" s="20">
        <f t="shared" si="3"/>
        <v>172.13562168014684</v>
      </c>
      <c r="N73" s="20">
        <f t="shared" si="4"/>
        <v>123.07991417864807</v>
      </c>
      <c r="O73" s="20">
        <f t="shared" si="5"/>
        <v>40379.41930467944</v>
      </c>
      <c r="P73" s="20">
        <f t="shared" si="6"/>
        <v>0</v>
      </c>
    </row>
    <row r="74" spans="2:16" ht="12.75">
      <c r="B74" s="1">
        <f t="shared" si="7"/>
        <v>4</v>
      </c>
      <c r="C74" s="1">
        <f t="shared" si="8"/>
        <v>42</v>
      </c>
      <c r="D74" s="20">
        <f t="shared" si="9"/>
        <v>265.6450635236196</v>
      </c>
      <c r="E74" s="20">
        <f t="shared" si="10"/>
        <v>177.0794602382102</v>
      </c>
      <c r="F74" s="20">
        <f t="shared" si="11"/>
        <v>88.56560328540942</v>
      </c>
      <c r="G74" s="20">
        <f t="shared" si="12"/>
        <v>41577.189746881704</v>
      </c>
      <c r="H74" s="20">
        <f t="shared" si="13"/>
        <v>0</v>
      </c>
      <c r="J74" s="1">
        <f t="shared" si="0"/>
        <v>4</v>
      </c>
      <c r="K74" s="1">
        <f t="shared" si="1"/>
        <v>42</v>
      </c>
      <c r="L74" s="20">
        <f t="shared" si="2"/>
        <v>295.2155358587949</v>
      </c>
      <c r="M74" s="20">
        <f t="shared" si="3"/>
        <v>171.6125320448876</v>
      </c>
      <c r="N74" s="20">
        <f t="shared" si="4"/>
        <v>123.60300381390732</v>
      </c>
      <c r="O74" s="20">
        <f t="shared" si="5"/>
        <v>40255.81630086553</v>
      </c>
      <c r="P74" s="20">
        <f t="shared" si="6"/>
        <v>0</v>
      </c>
    </row>
    <row r="75" spans="2:16" ht="12.75">
      <c r="B75" s="1">
        <f t="shared" si="7"/>
        <v>4</v>
      </c>
      <c r="C75" s="1">
        <f t="shared" si="8"/>
        <v>43</v>
      </c>
      <c r="D75" s="20">
        <f t="shared" si="9"/>
        <v>265.6450635236196</v>
      </c>
      <c r="E75" s="20">
        <f t="shared" si="10"/>
        <v>176.70305642424722</v>
      </c>
      <c r="F75" s="20">
        <f t="shared" si="11"/>
        <v>88.9420070993724</v>
      </c>
      <c r="G75" s="20">
        <f t="shared" si="12"/>
        <v>41488.24773978233</v>
      </c>
      <c r="H75" s="20">
        <f t="shared" si="13"/>
        <v>0</v>
      </c>
      <c r="J75" s="1">
        <f t="shared" si="0"/>
        <v>4</v>
      </c>
      <c r="K75" s="1">
        <f t="shared" si="1"/>
        <v>43</v>
      </c>
      <c r="L75" s="20">
        <f t="shared" si="2"/>
        <v>295.2155358587949</v>
      </c>
      <c r="M75" s="20">
        <f t="shared" si="3"/>
        <v>171.08721927867848</v>
      </c>
      <c r="N75" s="20">
        <f t="shared" si="4"/>
        <v>124.12831658011643</v>
      </c>
      <c r="O75" s="20">
        <f t="shared" si="5"/>
        <v>40131.68798428542</v>
      </c>
      <c r="P75" s="20">
        <f t="shared" si="6"/>
        <v>0</v>
      </c>
    </row>
    <row r="76" spans="2:16" ht="12.75">
      <c r="B76" s="1">
        <f t="shared" si="7"/>
        <v>4</v>
      </c>
      <c r="C76" s="1">
        <f t="shared" si="8"/>
        <v>44</v>
      </c>
      <c r="D76" s="20">
        <f t="shared" si="9"/>
        <v>265.6450635236196</v>
      </c>
      <c r="E76" s="20">
        <f t="shared" si="10"/>
        <v>176.32505289407487</v>
      </c>
      <c r="F76" s="20">
        <f t="shared" si="11"/>
        <v>89.32001062954475</v>
      </c>
      <c r="G76" s="20">
        <f t="shared" si="12"/>
        <v>41398.92772915278</v>
      </c>
      <c r="H76" s="20">
        <f t="shared" si="13"/>
        <v>0</v>
      </c>
      <c r="J76" s="1">
        <f t="shared" si="0"/>
        <v>4</v>
      </c>
      <c r="K76" s="1">
        <f t="shared" si="1"/>
        <v>44</v>
      </c>
      <c r="L76" s="20">
        <f t="shared" si="2"/>
        <v>295.2155358587949</v>
      </c>
      <c r="M76" s="20">
        <f t="shared" si="3"/>
        <v>170.559673933213</v>
      </c>
      <c r="N76" s="20">
        <f t="shared" si="4"/>
        <v>124.65586192558192</v>
      </c>
      <c r="O76" s="20">
        <f t="shared" si="5"/>
        <v>40007.03212235984</v>
      </c>
      <c r="P76" s="20">
        <f t="shared" si="6"/>
        <v>0</v>
      </c>
    </row>
    <row r="77" spans="2:16" ht="12.75">
      <c r="B77" s="1">
        <f t="shared" si="7"/>
        <v>4</v>
      </c>
      <c r="C77" s="1">
        <f t="shared" si="8"/>
        <v>45</v>
      </c>
      <c r="D77" s="20">
        <f t="shared" si="9"/>
        <v>265.6450635236196</v>
      </c>
      <c r="E77" s="20">
        <f t="shared" si="10"/>
        <v>175.94544284889932</v>
      </c>
      <c r="F77" s="20">
        <f t="shared" si="11"/>
        <v>89.69962067472031</v>
      </c>
      <c r="G77" s="20">
        <f t="shared" si="12"/>
        <v>41309.22810847806</v>
      </c>
      <c r="H77" s="20">
        <f t="shared" si="13"/>
        <v>0</v>
      </c>
      <c r="J77" s="1">
        <f t="shared" si="0"/>
        <v>4</v>
      </c>
      <c r="K77" s="1">
        <f t="shared" si="1"/>
        <v>45</v>
      </c>
      <c r="L77" s="20">
        <f t="shared" si="2"/>
        <v>295.2155358587949</v>
      </c>
      <c r="M77" s="20">
        <f t="shared" si="3"/>
        <v>170.0298865200293</v>
      </c>
      <c r="N77" s="20">
        <f t="shared" si="4"/>
        <v>125.18564933876561</v>
      </c>
      <c r="O77" s="20">
        <f t="shared" si="5"/>
        <v>39881.84647302107</v>
      </c>
      <c r="P77" s="20">
        <f t="shared" si="6"/>
        <v>0</v>
      </c>
    </row>
    <row r="78" spans="2:16" ht="12.75">
      <c r="B78" s="1">
        <f t="shared" si="7"/>
        <v>4</v>
      </c>
      <c r="C78" s="1">
        <f t="shared" si="8"/>
        <v>46</v>
      </c>
      <c r="D78" s="20">
        <f t="shared" si="9"/>
        <v>265.6450635236196</v>
      </c>
      <c r="E78" s="20">
        <f t="shared" si="10"/>
        <v>175.56421946103174</v>
      </c>
      <c r="F78" s="20">
        <f t="shared" si="11"/>
        <v>90.08084406258789</v>
      </c>
      <c r="G78" s="20">
        <f t="shared" si="12"/>
        <v>41219.14726441547</v>
      </c>
      <c r="H78" s="20">
        <f t="shared" si="13"/>
        <v>0</v>
      </c>
      <c r="J78" s="1">
        <f t="shared" si="0"/>
        <v>4</v>
      </c>
      <c r="K78" s="1">
        <f t="shared" si="1"/>
        <v>46</v>
      </c>
      <c r="L78" s="20">
        <f t="shared" si="2"/>
        <v>295.2155358587949</v>
      </c>
      <c r="M78" s="20">
        <f t="shared" si="3"/>
        <v>169.4978475103395</v>
      </c>
      <c r="N78" s="20">
        <f t="shared" si="4"/>
        <v>125.7176883484554</v>
      </c>
      <c r="O78" s="20">
        <f t="shared" si="5"/>
        <v>39756.12878467261</v>
      </c>
      <c r="P78" s="20">
        <f t="shared" si="6"/>
        <v>0</v>
      </c>
    </row>
    <row r="79" spans="2:16" ht="12.75">
      <c r="B79" s="1">
        <f t="shared" si="7"/>
        <v>4</v>
      </c>
      <c r="C79" s="1">
        <f t="shared" si="8"/>
        <v>47</v>
      </c>
      <c r="D79" s="20">
        <f t="shared" si="9"/>
        <v>265.6450635236196</v>
      </c>
      <c r="E79" s="20">
        <f t="shared" si="10"/>
        <v>175.18137587376572</v>
      </c>
      <c r="F79" s="20">
        <f t="shared" si="11"/>
        <v>90.46368764985391</v>
      </c>
      <c r="G79" s="20">
        <f t="shared" si="12"/>
        <v>41128.683576765616</v>
      </c>
      <c r="H79" s="20">
        <f t="shared" si="13"/>
        <v>0</v>
      </c>
      <c r="J79" s="1">
        <f t="shared" si="0"/>
        <v>4</v>
      </c>
      <c r="K79" s="1">
        <f t="shared" si="1"/>
        <v>47</v>
      </c>
      <c r="L79" s="20">
        <f t="shared" si="2"/>
        <v>295.2155358587949</v>
      </c>
      <c r="M79" s="20">
        <f t="shared" si="3"/>
        <v>168.9635473348586</v>
      </c>
      <c r="N79" s="20">
        <f t="shared" si="4"/>
        <v>126.25198852393632</v>
      </c>
      <c r="O79" s="20">
        <f t="shared" si="5"/>
        <v>39629.876796148674</v>
      </c>
      <c r="P79" s="20">
        <f t="shared" si="6"/>
        <v>0</v>
      </c>
    </row>
    <row r="80" spans="2:16" ht="12.75">
      <c r="B80" s="1">
        <f t="shared" si="7"/>
        <v>4</v>
      </c>
      <c r="C80" s="1">
        <f t="shared" si="8"/>
        <v>48</v>
      </c>
      <c r="D80" s="20">
        <f t="shared" si="9"/>
        <v>265.6450635236196</v>
      </c>
      <c r="E80" s="20">
        <f t="shared" si="10"/>
        <v>174.79690520125385</v>
      </c>
      <c r="F80" s="20">
        <f t="shared" si="11"/>
        <v>90.84815832236578</v>
      </c>
      <c r="G80" s="20">
        <f t="shared" si="12"/>
        <v>41037.83541844325</v>
      </c>
      <c r="H80" s="20">
        <f t="shared" si="13"/>
        <v>0</v>
      </c>
      <c r="J80" s="1">
        <f t="shared" si="0"/>
        <v>4</v>
      </c>
      <c r="K80" s="1">
        <f t="shared" si="1"/>
        <v>48</v>
      </c>
      <c r="L80" s="20">
        <f t="shared" si="2"/>
        <v>295.2155358587949</v>
      </c>
      <c r="M80" s="20">
        <f t="shared" si="3"/>
        <v>168.42697638363185</v>
      </c>
      <c r="N80" s="20">
        <f t="shared" si="4"/>
        <v>126.78855947516305</v>
      </c>
      <c r="O80" s="20">
        <f t="shared" si="5"/>
        <v>39503.08823667351</v>
      </c>
      <c r="P80" s="20">
        <f t="shared" si="6"/>
        <v>0</v>
      </c>
    </row>
    <row r="81" spans="2:16" ht="12.75">
      <c r="B81" s="1">
        <f t="shared" si="7"/>
        <v>5</v>
      </c>
      <c r="C81" s="1">
        <f t="shared" si="8"/>
        <v>49</v>
      </c>
      <c r="D81" s="20">
        <f t="shared" si="9"/>
        <v>265.6450635236196</v>
      </c>
      <c r="E81" s="20">
        <f t="shared" si="10"/>
        <v>174.4108005283838</v>
      </c>
      <c r="F81" s="20">
        <f t="shared" si="11"/>
        <v>91.23426299523584</v>
      </c>
      <c r="G81" s="20">
        <f t="shared" si="12"/>
        <v>40946.601155448014</v>
      </c>
      <c r="H81" s="20">
        <f t="shared" si="13"/>
        <v>0</v>
      </c>
      <c r="J81" s="1">
        <f t="shared" si="0"/>
        <v>5</v>
      </c>
      <c r="K81" s="1">
        <f t="shared" si="1"/>
        <v>49</v>
      </c>
      <c r="L81" s="20">
        <f t="shared" si="2"/>
        <v>295.2155358587949</v>
      </c>
      <c r="M81" s="20">
        <f t="shared" si="3"/>
        <v>167.8881250058624</v>
      </c>
      <c r="N81" s="20">
        <f t="shared" si="4"/>
        <v>127.3274108529325</v>
      </c>
      <c r="O81" s="20">
        <f t="shared" si="5"/>
        <v>39375.76082582058</v>
      </c>
      <c r="P81" s="20">
        <f t="shared" si="6"/>
        <v>0</v>
      </c>
    </row>
    <row r="82" spans="2:16" ht="12.75">
      <c r="B82" s="1">
        <f t="shared" si="7"/>
        <v>5</v>
      </c>
      <c r="C82" s="1">
        <f t="shared" si="8"/>
        <v>50</v>
      </c>
      <c r="D82" s="20">
        <f t="shared" si="9"/>
        <v>265.6450635236196</v>
      </c>
      <c r="E82" s="20">
        <f t="shared" si="10"/>
        <v>174.02305491065403</v>
      </c>
      <c r="F82" s="20">
        <f t="shared" si="11"/>
        <v>91.6220086129656</v>
      </c>
      <c r="G82" s="20">
        <f t="shared" si="12"/>
        <v>40854.979146835045</v>
      </c>
      <c r="H82" s="20">
        <f t="shared" si="13"/>
        <v>0</v>
      </c>
      <c r="J82" s="1">
        <f t="shared" si="0"/>
        <v>5</v>
      </c>
      <c r="K82" s="1">
        <f t="shared" si="1"/>
        <v>50</v>
      </c>
      <c r="L82" s="20">
        <f t="shared" si="2"/>
        <v>295.2155358587949</v>
      </c>
      <c r="M82" s="20">
        <f t="shared" si="3"/>
        <v>167.34698350973744</v>
      </c>
      <c r="N82" s="20">
        <f t="shared" si="4"/>
        <v>127.86855234905747</v>
      </c>
      <c r="O82" s="20">
        <f t="shared" si="5"/>
        <v>39247.89227347152</v>
      </c>
      <c r="P82" s="20">
        <f t="shared" si="6"/>
        <v>0</v>
      </c>
    </row>
    <row r="83" spans="2:16" ht="12.75">
      <c r="B83" s="1">
        <f t="shared" si="7"/>
        <v>5</v>
      </c>
      <c r="C83" s="1">
        <f t="shared" si="8"/>
        <v>51</v>
      </c>
      <c r="D83" s="20">
        <f t="shared" si="9"/>
        <v>265.6450635236196</v>
      </c>
      <c r="E83" s="20">
        <f t="shared" si="10"/>
        <v>173.63366137404893</v>
      </c>
      <c r="F83" s="20">
        <f t="shared" si="11"/>
        <v>92.0114021495707</v>
      </c>
      <c r="G83" s="20">
        <f t="shared" si="12"/>
        <v>40762.96774468548</v>
      </c>
      <c r="H83" s="20">
        <f t="shared" si="13"/>
        <v>0</v>
      </c>
      <c r="J83" s="1">
        <f t="shared" si="0"/>
        <v>5</v>
      </c>
      <c r="K83" s="1">
        <f t="shared" si="1"/>
        <v>51</v>
      </c>
      <c r="L83" s="20">
        <f t="shared" si="2"/>
        <v>295.2155358587949</v>
      </c>
      <c r="M83" s="20">
        <f t="shared" si="3"/>
        <v>166.80354216225396</v>
      </c>
      <c r="N83" s="20">
        <f t="shared" si="4"/>
        <v>128.41199369654095</v>
      </c>
      <c r="O83" s="20">
        <f t="shared" si="5"/>
        <v>39119.48027977498</v>
      </c>
      <c r="P83" s="20">
        <f t="shared" si="6"/>
        <v>0</v>
      </c>
    </row>
    <row r="84" spans="2:16" ht="12.75">
      <c r="B84" s="1">
        <f t="shared" si="7"/>
        <v>5</v>
      </c>
      <c r="C84" s="1">
        <f t="shared" si="8"/>
        <v>52</v>
      </c>
      <c r="D84" s="20">
        <f t="shared" si="9"/>
        <v>265.6450635236196</v>
      </c>
      <c r="E84" s="20">
        <f t="shared" si="10"/>
        <v>173.24261291491325</v>
      </c>
      <c r="F84" s="20">
        <f t="shared" si="11"/>
        <v>92.40245060870637</v>
      </c>
      <c r="G84" s="20">
        <f t="shared" si="12"/>
        <v>40670.56529407677</v>
      </c>
      <c r="H84" s="20">
        <f t="shared" si="13"/>
        <v>0</v>
      </c>
      <c r="J84" s="1">
        <f t="shared" si="0"/>
        <v>5</v>
      </c>
      <c r="K84" s="1">
        <f t="shared" si="1"/>
        <v>52</v>
      </c>
      <c r="L84" s="20">
        <f t="shared" si="2"/>
        <v>295.2155358587949</v>
      </c>
      <c r="M84" s="20">
        <f t="shared" si="3"/>
        <v>166.25779118904364</v>
      </c>
      <c r="N84" s="20">
        <f t="shared" si="4"/>
        <v>128.95774466975126</v>
      </c>
      <c r="O84" s="20">
        <f t="shared" si="5"/>
        <v>38990.52253510523</v>
      </c>
      <c r="P84" s="20">
        <f t="shared" si="6"/>
        <v>0</v>
      </c>
    </row>
    <row r="85" spans="2:16" ht="12.75">
      <c r="B85" s="1">
        <f t="shared" si="7"/>
        <v>5</v>
      </c>
      <c r="C85" s="1">
        <f t="shared" si="8"/>
        <v>53</v>
      </c>
      <c r="D85" s="20">
        <f t="shared" si="9"/>
        <v>265.6450635236196</v>
      </c>
      <c r="E85" s="20">
        <f t="shared" si="10"/>
        <v>172.84990249982624</v>
      </c>
      <c r="F85" s="20">
        <f t="shared" si="11"/>
        <v>92.79516102379338</v>
      </c>
      <c r="G85" s="20">
        <f t="shared" si="12"/>
        <v>40577.770133052974</v>
      </c>
      <c r="H85" s="20">
        <f t="shared" si="13"/>
        <v>0</v>
      </c>
      <c r="J85" s="1">
        <f t="shared" si="0"/>
        <v>5</v>
      </c>
      <c r="K85" s="1">
        <f t="shared" si="1"/>
        <v>53</v>
      </c>
      <c r="L85" s="20">
        <f t="shared" si="2"/>
        <v>295.2155358587949</v>
      </c>
      <c r="M85" s="20">
        <f t="shared" si="3"/>
        <v>165.7097207741972</v>
      </c>
      <c r="N85" s="20">
        <f t="shared" si="4"/>
        <v>129.5058150845977</v>
      </c>
      <c r="O85" s="20">
        <f t="shared" si="5"/>
        <v>38861.016720020634</v>
      </c>
      <c r="P85" s="20">
        <f t="shared" si="6"/>
        <v>0</v>
      </c>
    </row>
    <row r="86" spans="2:16" ht="12.75">
      <c r="B86" s="1">
        <f t="shared" si="7"/>
        <v>5</v>
      </c>
      <c r="C86" s="1">
        <f t="shared" si="8"/>
        <v>54</v>
      </c>
      <c r="D86" s="20">
        <f t="shared" si="9"/>
        <v>265.6450635236196</v>
      </c>
      <c r="E86" s="20">
        <f t="shared" si="10"/>
        <v>172.45552306547512</v>
      </c>
      <c r="F86" s="20">
        <f t="shared" si="11"/>
        <v>93.1895404581445</v>
      </c>
      <c r="G86" s="20">
        <f t="shared" si="12"/>
        <v>40484.58059259483</v>
      </c>
      <c r="H86" s="20">
        <f t="shared" si="13"/>
        <v>0</v>
      </c>
      <c r="J86" s="1">
        <f t="shared" si="0"/>
        <v>5</v>
      </c>
      <c r="K86" s="1">
        <f t="shared" si="1"/>
        <v>54</v>
      </c>
      <c r="L86" s="20">
        <f t="shared" si="2"/>
        <v>295.2155358587949</v>
      </c>
      <c r="M86" s="20">
        <f t="shared" si="3"/>
        <v>165.15932106008768</v>
      </c>
      <c r="N86" s="20">
        <f t="shared" si="4"/>
        <v>130.05621479870723</v>
      </c>
      <c r="O86" s="20">
        <f t="shared" si="5"/>
        <v>38730.96050522193</v>
      </c>
      <c r="P86" s="20">
        <f t="shared" si="6"/>
        <v>0</v>
      </c>
    </row>
    <row r="87" spans="2:16" ht="12.75">
      <c r="B87" s="1">
        <f t="shared" si="7"/>
        <v>5</v>
      </c>
      <c r="C87" s="1">
        <f t="shared" si="8"/>
        <v>55</v>
      </c>
      <c r="D87" s="20">
        <f t="shared" si="9"/>
        <v>265.6450635236196</v>
      </c>
      <c r="E87" s="20">
        <f t="shared" si="10"/>
        <v>172.059467518528</v>
      </c>
      <c r="F87" s="20">
        <f t="shared" si="11"/>
        <v>93.58559600509162</v>
      </c>
      <c r="G87" s="20">
        <f t="shared" si="12"/>
        <v>40390.99499658974</v>
      </c>
      <c r="H87" s="20">
        <f t="shared" si="13"/>
        <v>0</v>
      </c>
      <c r="J87" s="1">
        <f t="shared" si="0"/>
        <v>5</v>
      </c>
      <c r="K87" s="1">
        <f t="shared" si="1"/>
        <v>55</v>
      </c>
      <c r="L87" s="20">
        <f t="shared" si="2"/>
        <v>295.2155358587949</v>
      </c>
      <c r="M87" s="20">
        <f t="shared" si="3"/>
        <v>164.60658214719317</v>
      </c>
      <c r="N87" s="20">
        <f t="shared" si="4"/>
        <v>130.60895371160174</v>
      </c>
      <c r="O87" s="20">
        <f t="shared" si="5"/>
        <v>38600.35155151033</v>
      </c>
      <c r="P87" s="20">
        <f t="shared" si="6"/>
        <v>0</v>
      </c>
    </row>
    <row r="88" spans="2:16" ht="12.75">
      <c r="B88" s="1">
        <f t="shared" si="7"/>
        <v>5</v>
      </c>
      <c r="C88" s="1">
        <f t="shared" si="8"/>
        <v>56</v>
      </c>
      <c r="D88" s="20">
        <f t="shared" si="9"/>
        <v>265.6450635236197</v>
      </c>
      <c r="E88" s="20">
        <f t="shared" si="10"/>
        <v>171.66172873550636</v>
      </c>
      <c r="F88" s="20">
        <f t="shared" si="11"/>
        <v>93.98333478811332</v>
      </c>
      <c r="G88" s="20">
        <f t="shared" si="12"/>
        <v>40297.011661801625</v>
      </c>
      <c r="H88" s="20">
        <f t="shared" si="13"/>
        <v>0</v>
      </c>
      <c r="J88" s="1">
        <f t="shared" si="0"/>
        <v>5</v>
      </c>
      <c r="K88" s="1">
        <f t="shared" si="1"/>
        <v>56</v>
      </c>
      <c r="L88" s="20">
        <f t="shared" si="2"/>
        <v>295.2155358587949</v>
      </c>
      <c r="M88" s="20">
        <f t="shared" si="3"/>
        <v>164.05149409391888</v>
      </c>
      <c r="N88" s="20">
        <f t="shared" si="4"/>
        <v>131.16404176487603</v>
      </c>
      <c r="O88" s="20">
        <f t="shared" si="5"/>
        <v>38469.187509745454</v>
      </c>
      <c r="P88" s="20">
        <f t="shared" si="6"/>
        <v>0</v>
      </c>
    </row>
    <row r="89" spans="2:16" ht="12.75">
      <c r="B89" s="1">
        <f t="shared" si="7"/>
        <v>5</v>
      </c>
      <c r="C89" s="1">
        <f t="shared" si="8"/>
        <v>57</v>
      </c>
      <c r="D89" s="20">
        <f t="shared" si="9"/>
        <v>265.6450635236197</v>
      </c>
      <c r="E89" s="20">
        <f t="shared" si="10"/>
        <v>171.2622995626569</v>
      </c>
      <c r="F89" s="20">
        <f t="shared" si="11"/>
        <v>94.38276396096279</v>
      </c>
      <c r="G89" s="20">
        <f t="shared" si="12"/>
        <v>40202.62889784066</v>
      </c>
      <c r="H89" s="20">
        <f t="shared" si="13"/>
        <v>0</v>
      </c>
      <c r="J89" s="1">
        <f t="shared" si="0"/>
        <v>5</v>
      </c>
      <c r="K89" s="1">
        <f t="shared" si="1"/>
        <v>57</v>
      </c>
      <c r="L89" s="20">
        <f t="shared" si="2"/>
        <v>295.2155358587949</v>
      </c>
      <c r="M89" s="20">
        <f t="shared" si="3"/>
        <v>163.49404691641817</v>
      </c>
      <c r="N89" s="20">
        <f t="shared" si="4"/>
        <v>131.72148894237674</v>
      </c>
      <c r="O89" s="20">
        <f t="shared" si="5"/>
        <v>38337.46602080308</v>
      </c>
      <c r="P89" s="20">
        <f t="shared" si="6"/>
        <v>0</v>
      </c>
    </row>
    <row r="90" spans="2:16" ht="12.75">
      <c r="B90" s="1">
        <f t="shared" si="7"/>
        <v>5</v>
      </c>
      <c r="C90" s="1">
        <f t="shared" si="8"/>
        <v>58</v>
      </c>
      <c r="D90" s="20">
        <f t="shared" si="9"/>
        <v>265.6450635236196</v>
      </c>
      <c r="E90" s="20">
        <f t="shared" si="10"/>
        <v>170.86117281582278</v>
      </c>
      <c r="F90" s="20">
        <f t="shared" si="11"/>
        <v>94.78389070779684</v>
      </c>
      <c r="G90" s="20">
        <f t="shared" si="12"/>
        <v>40107.84500713286</v>
      </c>
      <c r="H90" s="20">
        <f t="shared" si="13"/>
        <v>0</v>
      </c>
      <c r="J90" s="1">
        <f t="shared" si="0"/>
        <v>5</v>
      </c>
      <c r="K90" s="1">
        <f t="shared" si="1"/>
        <v>58</v>
      </c>
      <c r="L90" s="20">
        <f t="shared" si="2"/>
        <v>295.2155358587949</v>
      </c>
      <c r="M90" s="20">
        <f t="shared" si="3"/>
        <v>162.93423058841304</v>
      </c>
      <c r="N90" s="20">
        <f t="shared" si="4"/>
        <v>132.28130527038186</v>
      </c>
      <c r="O90" s="20">
        <f t="shared" si="5"/>
        <v>38205.1847155327</v>
      </c>
      <c r="P90" s="20">
        <f t="shared" si="6"/>
        <v>0</v>
      </c>
    </row>
    <row r="91" spans="2:16" ht="12.75">
      <c r="B91" s="1">
        <f t="shared" si="7"/>
        <v>5</v>
      </c>
      <c r="C91" s="1">
        <f t="shared" si="8"/>
        <v>59</v>
      </c>
      <c r="D91" s="20">
        <f t="shared" si="9"/>
        <v>265.6450635236197</v>
      </c>
      <c r="E91" s="20">
        <f t="shared" si="10"/>
        <v>170.45834128031464</v>
      </c>
      <c r="F91" s="20">
        <f t="shared" si="11"/>
        <v>95.18672224330504</v>
      </c>
      <c r="G91" s="20">
        <f t="shared" si="12"/>
        <v>40012.658284889556</v>
      </c>
      <c r="H91" s="20">
        <f t="shared" si="13"/>
        <v>0</v>
      </c>
      <c r="J91" s="1">
        <f t="shared" si="0"/>
        <v>5</v>
      </c>
      <c r="K91" s="1">
        <f t="shared" si="1"/>
        <v>59</v>
      </c>
      <c r="L91" s="20">
        <f t="shared" si="2"/>
        <v>295.2155358587949</v>
      </c>
      <c r="M91" s="20">
        <f t="shared" si="3"/>
        <v>162.37203504101393</v>
      </c>
      <c r="N91" s="20">
        <f t="shared" si="4"/>
        <v>132.84350081778098</v>
      </c>
      <c r="O91" s="20">
        <f t="shared" si="5"/>
        <v>38072.341214714914</v>
      </c>
      <c r="P91" s="20">
        <f t="shared" si="6"/>
        <v>0</v>
      </c>
    </row>
    <row r="92" spans="2:16" ht="12.75">
      <c r="B92" s="1">
        <f t="shared" si="7"/>
        <v>5</v>
      </c>
      <c r="C92" s="1">
        <f t="shared" si="8"/>
        <v>60</v>
      </c>
      <c r="D92" s="20">
        <f t="shared" si="9"/>
        <v>265.6450635236196</v>
      </c>
      <c r="E92" s="20">
        <f t="shared" si="10"/>
        <v>170.0537977107806</v>
      </c>
      <c r="F92" s="20">
        <f t="shared" si="11"/>
        <v>95.59126581283903</v>
      </c>
      <c r="G92" s="20">
        <f t="shared" si="12"/>
        <v>39917.06701907672</v>
      </c>
      <c r="H92" s="20">
        <f t="shared" si="13"/>
        <v>0</v>
      </c>
      <c r="J92" s="1">
        <f t="shared" si="0"/>
        <v>5</v>
      </c>
      <c r="K92" s="1">
        <f t="shared" si="1"/>
        <v>60</v>
      </c>
      <c r="L92" s="20">
        <f t="shared" si="2"/>
        <v>295.2155358587949</v>
      </c>
      <c r="M92" s="20">
        <f t="shared" si="3"/>
        <v>161.80745016253837</v>
      </c>
      <c r="N92" s="20">
        <f t="shared" si="4"/>
        <v>133.40808569625653</v>
      </c>
      <c r="O92" s="20">
        <f t="shared" si="5"/>
        <v>37938.93312901866</v>
      </c>
      <c r="P92" s="20">
        <f t="shared" si="6"/>
        <v>0</v>
      </c>
    </row>
    <row r="93" spans="2:16" ht="12.75">
      <c r="B93" s="1">
        <f t="shared" si="7"/>
        <v>6</v>
      </c>
      <c r="C93" s="1">
        <f t="shared" si="8"/>
        <v>61</v>
      </c>
      <c r="D93" s="20">
        <f t="shared" si="9"/>
        <v>265.6450635236197</v>
      </c>
      <c r="E93" s="20">
        <f t="shared" si="10"/>
        <v>169.64753483107603</v>
      </c>
      <c r="F93" s="20">
        <f t="shared" si="11"/>
        <v>95.99752869254365</v>
      </c>
      <c r="G93" s="20">
        <f t="shared" si="12"/>
        <v>39821.06949038418</v>
      </c>
      <c r="H93" s="20">
        <f t="shared" si="13"/>
        <v>0</v>
      </c>
      <c r="J93" s="1">
        <f t="shared" si="0"/>
        <v>6</v>
      </c>
      <c r="K93" s="1">
        <f t="shared" si="1"/>
        <v>61</v>
      </c>
      <c r="L93" s="20">
        <f t="shared" si="2"/>
        <v>295.2155358587949</v>
      </c>
      <c r="M93" s="20">
        <f t="shared" si="3"/>
        <v>161.2404657983293</v>
      </c>
      <c r="N93" s="20">
        <f t="shared" si="4"/>
        <v>133.9750700604656</v>
      </c>
      <c r="O93" s="20">
        <f t="shared" si="5"/>
        <v>37804.9580589582</v>
      </c>
      <c r="P93" s="20">
        <f t="shared" si="6"/>
        <v>0</v>
      </c>
    </row>
    <row r="94" spans="2:16" ht="12.75">
      <c r="B94" s="1">
        <f t="shared" si="7"/>
        <v>6</v>
      </c>
      <c r="C94" s="1">
        <f t="shared" si="8"/>
        <v>62</v>
      </c>
      <c r="D94" s="20">
        <f t="shared" si="9"/>
        <v>265.6450635236197</v>
      </c>
      <c r="E94" s="20">
        <f t="shared" si="10"/>
        <v>169.23954533413274</v>
      </c>
      <c r="F94" s="20">
        <f t="shared" si="11"/>
        <v>96.40551818948694</v>
      </c>
      <c r="G94" s="20">
        <f t="shared" si="12"/>
        <v>39724.66397219469</v>
      </c>
      <c r="H94" s="20">
        <f t="shared" si="13"/>
        <v>0</v>
      </c>
      <c r="J94" s="1">
        <f t="shared" si="0"/>
        <v>6</v>
      </c>
      <c r="K94" s="1">
        <f t="shared" si="1"/>
        <v>62</v>
      </c>
      <c r="L94" s="20">
        <f t="shared" si="2"/>
        <v>295.2155358587949</v>
      </c>
      <c r="M94" s="20">
        <f t="shared" si="3"/>
        <v>160.6710717505723</v>
      </c>
      <c r="N94" s="20">
        <f t="shared" si="4"/>
        <v>134.5444641082226</v>
      </c>
      <c r="O94" s="20">
        <f t="shared" si="5"/>
        <v>37670.413594849975</v>
      </c>
      <c r="P94" s="20">
        <f t="shared" si="6"/>
        <v>0</v>
      </c>
    </row>
    <row r="95" spans="2:16" ht="12.75">
      <c r="B95" s="1">
        <f t="shared" si="7"/>
        <v>6</v>
      </c>
      <c r="C95" s="1">
        <f t="shared" si="8"/>
        <v>63</v>
      </c>
      <c r="D95" s="20">
        <f t="shared" si="9"/>
        <v>265.64506352361974</v>
      </c>
      <c r="E95" s="20">
        <f t="shared" si="10"/>
        <v>168.82982188182743</v>
      </c>
      <c r="F95" s="20">
        <f t="shared" si="11"/>
        <v>96.81524164179231</v>
      </c>
      <c r="G95" s="20">
        <f t="shared" si="12"/>
        <v>39627.8487305529</v>
      </c>
      <c r="H95" s="20">
        <f t="shared" si="13"/>
        <v>0</v>
      </c>
      <c r="J95" s="1">
        <f t="shared" si="0"/>
        <v>6</v>
      </c>
      <c r="K95" s="1">
        <f t="shared" si="1"/>
        <v>63</v>
      </c>
      <c r="L95" s="20">
        <f t="shared" si="2"/>
        <v>295.2155358587949</v>
      </c>
      <c r="M95" s="20">
        <f t="shared" si="3"/>
        <v>160.09925777811236</v>
      </c>
      <c r="N95" s="20">
        <f t="shared" si="4"/>
        <v>135.11627808068255</v>
      </c>
      <c r="O95" s="20">
        <f t="shared" si="5"/>
        <v>37535.29731676929</v>
      </c>
      <c r="P95" s="20">
        <f t="shared" si="6"/>
        <v>0</v>
      </c>
    </row>
    <row r="96" spans="2:16" ht="12.75">
      <c r="B96" s="1">
        <f t="shared" si="7"/>
        <v>6</v>
      </c>
      <c r="C96" s="1">
        <f t="shared" si="8"/>
        <v>64</v>
      </c>
      <c r="D96" s="20">
        <f t="shared" si="9"/>
        <v>265.64506352361974</v>
      </c>
      <c r="E96" s="20">
        <f t="shared" si="10"/>
        <v>168.4183571048498</v>
      </c>
      <c r="F96" s="20">
        <f t="shared" si="11"/>
        <v>97.22670641876994</v>
      </c>
      <c r="G96" s="20">
        <f t="shared" si="12"/>
        <v>39530.62202413413</v>
      </c>
      <c r="H96" s="20">
        <f t="shared" si="13"/>
        <v>0</v>
      </c>
      <c r="J96" s="1">
        <f t="shared" si="0"/>
        <v>6</v>
      </c>
      <c r="K96" s="1">
        <f t="shared" si="1"/>
        <v>64</v>
      </c>
      <c r="L96" s="20">
        <f t="shared" si="2"/>
        <v>295.2155358587949</v>
      </c>
      <c r="M96" s="20">
        <f t="shared" si="3"/>
        <v>159.52501359626947</v>
      </c>
      <c r="N96" s="20">
        <f t="shared" si="4"/>
        <v>135.69052226252543</v>
      </c>
      <c r="O96" s="20">
        <f t="shared" si="5"/>
        <v>37399.60679450676</v>
      </c>
      <c r="P96" s="20">
        <f t="shared" si="6"/>
        <v>0</v>
      </c>
    </row>
    <row r="97" spans="2:16" ht="12.75">
      <c r="B97" s="1">
        <f t="shared" si="7"/>
        <v>6</v>
      </c>
      <c r="C97" s="1">
        <f t="shared" si="8"/>
        <v>65</v>
      </c>
      <c r="D97" s="20">
        <f t="shared" si="9"/>
        <v>265.64506352361974</v>
      </c>
      <c r="E97" s="20">
        <f t="shared" si="10"/>
        <v>168.00514360257003</v>
      </c>
      <c r="F97" s="20">
        <f t="shared" si="11"/>
        <v>97.63991992104971</v>
      </c>
      <c r="G97" s="20">
        <f t="shared" si="12"/>
        <v>39432.98210421308</v>
      </c>
      <c r="H97" s="20">
        <f t="shared" si="13"/>
        <v>0</v>
      </c>
      <c r="J97" s="1">
        <f t="shared" si="0"/>
        <v>6</v>
      </c>
      <c r="K97" s="1">
        <f t="shared" si="1"/>
        <v>65</v>
      </c>
      <c r="L97" s="20">
        <f t="shared" si="2"/>
        <v>295.2155358587949</v>
      </c>
      <c r="M97" s="20">
        <f t="shared" si="3"/>
        <v>158.94832887665373</v>
      </c>
      <c r="N97" s="20">
        <f t="shared" si="4"/>
        <v>136.26720698214118</v>
      </c>
      <c r="O97" s="20">
        <f t="shared" si="5"/>
        <v>37263.33958752462</v>
      </c>
      <c r="P97" s="20">
        <f t="shared" si="6"/>
        <v>0</v>
      </c>
    </row>
    <row r="98" spans="2:16" ht="12.75">
      <c r="B98" s="1">
        <f t="shared" si="7"/>
        <v>6</v>
      </c>
      <c r="C98" s="1">
        <f t="shared" si="8"/>
        <v>66</v>
      </c>
      <c r="D98" s="20">
        <f t="shared" si="9"/>
        <v>265.64506352361974</v>
      </c>
      <c r="E98" s="20">
        <f t="shared" si="10"/>
        <v>167.59017394290555</v>
      </c>
      <c r="F98" s="20">
        <f t="shared" si="11"/>
        <v>98.05488958071419</v>
      </c>
      <c r="G98" s="20">
        <f t="shared" si="12"/>
        <v>39334.927214632364</v>
      </c>
      <c r="H98" s="20">
        <f t="shared" si="13"/>
        <v>0</v>
      </c>
      <c r="J98" s="1">
        <f aca="true" t="shared" si="14" ref="J98:J161">IF(K98&lt;&gt;" ",INT(K97/12)+1," ")</f>
        <v>6</v>
      </c>
      <c r="K98" s="1">
        <f aca="true" t="shared" si="15" ref="K98:K161">IF(CODE(K97)=32," ",IF(AND(K97+1&lt;=$E$13,O97&gt;0),+K97+1," "))</f>
        <v>66</v>
      </c>
      <c r="L98" s="20">
        <f aca="true" t="shared" si="16" ref="L98:L161">IF(K98&lt;&gt;" ",IF(O97&lt;L97,O97+M98,PMT($E$10,($E$12),-$E$6))," ")</f>
        <v>295.2155358587949</v>
      </c>
      <c r="M98" s="20">
        <f aca="true" t="shared" si="17" ref="M98:M161">IF(K98&lt;&gt;" ",O97*$E$10," ")</f>
        <v>158.36919324697962</v>
      </c>
      <c r="N98" s="20">
        <f aca="true" t="shared" si="18" ref="N98:N161">IF(K98&lt;&gt;" ",L98-M98+P98," ")</f>
        <v>136.8463426118153</v>
      </c>
      <c r="O98" s="20">
        <f aca="true" t="shared" si="19" ref="O98:O161">IF(K98&lt;&gt;" ",O97-N98," ")</f>
        <v>37126.4932449128</v>
      </c>
      <c r="P98" s="20">
        <f aca="true" t="shared" si="20" ref="P98:P161">IF(K98&lt;&gt;" ",IF(AND($E$18=J98,$E$19=K98-(J98-1)*12),$E$17,0)," ")</f>
        <v>0</v>
      </c>
    </row>
    <row r="99" spans="2:16" ht="12.75">
      <c r="B99" s="1">
        <f t="shared" si="7"/>
        <v>6</v>
      </c>
      <c r="C99" s="1">
        <f t="shared" si="8"/>
        <v>67</v>
      </c>
      <c r="D99" s="20">
        <f t="shared" si="9"/>
        <v>265.64506352361974</v>
      </c>
      <c r="E99" s="20">
        <f t="shared" si="10"/>
        <v>167.17344066218752</v>
      </c>
      <c r="F99" s="20">
        <f t="shared" si="11"/>
        <v>98.47162286143222</v>
      </c>
      <c r="G99" s="20">
        <f t="shared" si="12"/>
        <v>39236.45559177093</v>
      </c>
      <c r="H99" s="20">
        <f t="shared" si="13"/>
        <v>0</v>
      </c>
      <c r="J99" s="1">
        <f t="shared" si="14"/>
        <v>6</v>
      </c>
      <c r="K99" s="1">
        <f t="shared" si="15"/>
        <v>67</v>
      </c>
      <c r="L99" s="20">
        <f t="shared" si="16"/>
        <v>295.2155358587949</v>
      </c>
      <c r="M99" s="20">
        <f t="shared" si="17"/>
        <v>157.78759629087938</v>
      </c>
      <c r="N99" s="20">
        <f t="shared" si="18"/>
        <v>137.42793956791553</v>
      </c>
      <c r="O99" s="20">
        <f t="shared" si="19"/>
        <v>36989.065305344884</v>
      </c>
      <c r="P99" s="20">
        <f t="shared" si="20"/>
        <v>0</v>
      </c>
    </row>
    <row r="100" spans="2:16" ht="12.75">
      <c r="B100" s="1">
        <f t="shared" si="7"/>
        <v>6</v>
      </c>
      <c r="C100" s="1">
        <f t="shared" si="8"/>
        <v>68</v>
      </c>
      <c r="D100" s="20">
        <f t="shared" si="9"/>
        <v>265.6450635236197</v>
      </c>
      <c r="E100" s="20">
        <f t="shared" si="10"/>
        <v>166.75493626502643</v>
      </c>
      <c r="F100" s="20">
        <f t="shared" si="11"/>
        <v>98.89012725859325</v>
      </c>
      <c r="G100" s="20">
        <f t="shared" si="12"/>
        <v>39137.565464512336</v>
      </c>
      <c r="H100" s="20">
        <f t="shared" si="13"/>
        <v>0</v>
      </c>
      <c r="J100" s="1">
        <f t="shared" si="14"/>
        <v>6</v>
      </c>
      <c r="K100" s="1">
        <f t="shared" si="15"/>
        <v>68</v>
      </c>
      <c r="L100" s="20">
        <f t="shared" si="16"/>
        <v>295.2155358587949</v>
      </c>
      <c r="M100" s="20">
        <f t="shared" si="17"/>
        <v>157.20352754771574</v>
      </c>
      <c r="N100" s="20">
        <f t="shared" si="18"/>
        <v>138.01200831107917</v>
      </c>
      <c r="O100" s="20">
        <f t="shared" si="19"/>
        <v>36851.0532970338</v>
      </c>
      <c r="P100" s="20">
        <f t="shared" si="20"/>
        <v>0</v>
      </c>
    </row>
    <row r="101" spans="2:16" ht="12.75">
      <c r="B101" s="1">
        <f aca="true" t="shared" si="21" ref="B101:B164">IF(C101&lt;&gt;" ",INT(C100/12)+1," ")</f>
        <v>6</v>
      </c>
      <c r="C101" s="1">
        <f aca="true" t="shared" si="22" ref="C101:C164">IF(CODE(C100)=32," ",IF(C100+1&gt;$E$12," ",+C100+1))</f>
        <v>69</v>
      </c>
      <c r="D101" s="20">
        <f aca="true" t="shared" si="23" ref="D101:D164">IF(C101&lt;&gt;" ",PMT($E$10,($E$12)-C100,-G100)," ")</f>
        <v>265.64506352361974</v>
      </c>
      <c r="E101" s="20">
        <f aca="true" t="shared" si="24" ref="E101:E164">IF(C101&lt;&gt;" ",G100*$E$10," ")</f>
        <v>166.3346532241774</v>
      </c>
      <c r="F101" s="20">
        <f aca="true" t="shared" si="25" ref="F101:F164">IF(C101&lt;&gt;" ",D101-E101+H101," ")</f>
        <v>99.31041029944234</v>
      </c>
      <c r="G101" s="20">
        <f aca="true" t="shared" si="26" ref="G101:G164">IF(C101&lt;&gt;" ",G100-F101," ")</f>
        <v>39038.255054212896</v>
      </c>
      <c r="H101" s="20">
        <f aca="true" t="shared" si="27" ref="H101:H164">IF(C101&lt;&gt;" ",IF(AND($E$18=B101,$E$19=C101-(B101-1)*12),$E$17,0)," ")</f>
        <v>0</v>
      </c>
      <c r="J101" s="1">
        <f t="shared" si="14"/>
        <v>6</v>
      </c>
      <c r="K101" s="1">
        <f t="shared" si="15"/>
        <v>69</v>
      </c>
      <c r="L101" s="20">
        <f t="shared" si="16"/>
        <v>295.2155358587949</v>
      </c>
      <c r="M101" s="20">
        <f t="shared" si="17"/>
        <v>156.61697651239365</v>
      </c>
      <c r="N101" s="20">
        <f t="shared" si="18"/>
        <v>138.59855934640126</v>
      </c>
      <c r="O101" s="20">
        <f t="shared" si="19"/>
        <v>36712.4547376874</v>
      </c>
      <c r="P101" s="20">
        <f t="shared" si="20"/>
        <v>0</v>
      </c>
    </row>
    <row r="102" spans="2:16" ht="12.75">
      <c r="B102" s="1">
        <f t="shared" si="21"/>
        <v>6</v>
      </c>
      <c r="C102" s="1">
        <f t="shared" si="22"/>
        <v>70</v>
      </c>
      <c r="D102" s="20">
        <f t="shared" si="23"/>
        <v>265.64506352361974</v>
      </c>
      <c r="E102" s="20">
        <f t="shared" si="24"/>
        <v>165.91258398040478</v>
      </c>
      <c r="F102" s="20">
        <f t="shared" si="25"/>
        <v>99.73247954321496</v>
      </c>
      <c r="G102" s="20">
        <f t="shared" si="26"/>
        <v>38938.52257466968</v>
      </c>
      <c r="H102" s="20">
        <f t="shared" si="27"/>
        <v>0</v>
      </c>
      <c r="J102" s="1">
        <f t="shared" si="14"/>
        <v>6</v>
      </c>
      <c r="K102" s="1">
        <f t="shared" si="15"/>
        <v>70</v>
      </c>
      <c r="L102" s="20">
        <f t="shared" si="16"/>
        <v>295.2155358587949</v>
      </c>
      <c r="M102" s="20">
        <f t="shared" si="17"/>
        <v>156.02793263517145</v>
      </c>
      <c r="N102" s="20">
        <f t="shared" si="18"/>
        <v>139.18760322362346</v>
      </c>
      <c r="O102" s="20">
        <f t="shared" si="19"/>
        <v>36573.26713446378</v>
      </c>
      <c r="P102" s="20">
        <f t="shared" si="20"/>
        <v>0</v>
      </c>
    </row>
    <row r="103" spans="2:16" ht="12.75">
      <c r="B103" s="1">
        <f t="shared" si="21"/>
        <v>6</v>
      </c>
      <c r="C103" s="1">
        <f t="shared" si="22"/>
        <v>71</v>
      </c>
      <c r="D103" s="20">
        <f t="shared" si="23"/>
        <v>265.6450635236198</v>
      </c>
      <c r="E103" s="20">
        <f t="shared" si="24"/>
        <v>165.48872094234613</v>
      </c>
      <c r="F103" s="20">
        <f t="shared" si="25"/>
        <v>100.15634258127366</v>
      </c>
      <c r="G103" s="20">
        <f t="shared" si="26"/>
        <v>38838.36623208841</v>
      </c>
      <c r="H103" s="20">
        <f t="shared" si="27"/>
        <v>0</v>
      </c>
      <c r="J103" s="1">
        <f t="shared" si="14"/>
        <v>6</v>
      </c>
      <c r="K103" s="1">
        <f t="shared" si="15"/>
        <v>71</v>
      </c>
      <c r="L103" s="20">
        <f t="shared" si="16"/>
        <v>295.2155358587949</v>
      </c>
      <c r="M103" s="20">
        <f t="shared" si="17"/>
        <v>155.43638532147105</v>
      </c>
      <c r="N103" s="20">
        <f t="shared" si="18"/>
        <v>139.77915053732386</v>
      </c>
      <c r="O103" s="20">
        <f t="shared" si="19"/>
        <v>36433.487983926454</v>
      </c>
      <c r="P103" s="20">
        <f t="shared" si="20"/>
        <v>0</v>
      </c>
    </row>
    <row r="104" spans="2:16" ht="12.75">
      <c r="B104" s="1">
        <f t="shared" si="21"/>
        <v>6</v>
      </c>
      <c r="C104" s="1">
        <f t="shared" si="22"/>
        <v>72</v>
      </c>
      <c r="D104" s="20">
        <f t="shared" si="23"/>
        <v>265.6450635236198</v>
      </c>
      <c r="E104" s="20">
        <f t="shared" si="24"/>
        <v>165.06305648637573</v>
      </c>
      <c r="F104" s="20">
        <f t="shared" si="25"/>
        <v>100.58200703724407</v>
      </c>
      <c r="G104" s="20">
        <f t="shared" si="26"/>
        <v>38737.78422505117</v>
      </c>
      <c r="H104" s="20">
        <f t="shared" si="27"/>
        <v>0</v>
      </c>
      <c r="J104" s="1">
        <f t="shared" si="14"/>
        <v>6</v>
      </c>
      <c r="K104" s="1">
        <f t="shared" si="15"/>
        <v>72</v>
      </c>
      <c r="L104" s="20">
        <f t="shared" si="16"/>
        <v>295.2155358587949</v>
      </c>
      <c r="M104" s="20">
        <f t="shared" si="17"/>
        <v>154.84232393168742</v>
      </c>
      <c r="N104" s="20">
        <f t="shared" si="18"/>
        <v>140.3732119271075</v>
      </c>
      <c r="O104" s="20">
        <f t="shared" si="19"/>
        <v>36293.114771999346</v>
      </c>
      <c r="P104" s="20">
        <f t="shared" si="20"/>
        <v>0</v>
      </c>
    </row>
    <row r="105" spans="2:16" ht="12.75">
      <c r="B105" s="1">
        <f t="shared" si="21"/>
        <v>7</v>
      </c>
      <c r="C105" s="1">
        <f t="shared" si="22"/>
        <v>73</v>
      </c>
      <c r="D105" s="20">
        <f t="shared" si="23"/>
        <v>265.64506352361985</v>
      </c>
      <c r="E105" s="20">
        <f t="shared" si="24"/>
        <v>164.63558295646743</v>
      </c>
      <c r="F105" s="20">
        <f t="shared" si="25"/>
        <v>101.00948056715242</v>
      </c>
      <c r="G105" s="20">
        <f t="shared" si="26"/>
        <v>38636.77474448401</v>
      </c>
      <c r="H105" s="20">
        <f t="shared" si="27"/>
        <v>0</v>
      </c>
      <c r="J105" s="1">
        <f t="shared" si="14"/>
        <v>7</v>
      </c>
      <c r="K105" s="1">
        <f t="shared" si="15"/>
        <v>73</v>
      </c>
      <c r="L105" s="20">
        <f t="shared" si="16"/>
        <v>295.2155358587949</v>
      </c>
      <c r="M105" s="20">
        <f t="shared" si="17"/>
        <v>154.2457377809972</v>
      </c>
      <c r="N105" s="20">
        <f t="shared" si="18"/>
        <v>140.96979807779772</v>
      </c>
      <c r="O105" s="20">
        <f t="shared" si="19"/>
        <v>36152.144973921546</v>
      </c>
      <c r="P105" s="20">
        <f t="shared" si="20"/>
        <v>0</v>
      </c>
    </row>
    <row r="106" spans="2:16" ht="12.75">
      <c r="B106" s="1">
        <f t="shared" si="21"/>
        <v>7</v>
      </c>
      <c r="C106" s="1">
        <f t="shared" si="22"/>
        <v>74</v>
      </c>
      <c r="D106" s="20">
        <f t="shared" si="23"/>
        <v>265.6450635236198</v>
      </c>
      <c r="E106" s="20">
        <f t="shared" si="24"/>
        <v>164.20629266405703</v>
      </c>
      <c r="F106" s="20">
        <f t="shared" si="25"/>
        <v>101.43877085956277</v>
      </c>
      <c r="G106" s="20">
        <f t="shared" si="26"/>
        <v>38535.33597362445</v>
      </c>
      <c r="H106" s="20">
        <f t="shared" si="27"/>
        <v>0</v>
      </c>
      <c r="J106" s="1">
        <f t="shared" si="14"/>
        <v>7</v>
      </c>
      <c r="K106" s="1">
        <f t="shared" si="15"/>
        <v>74</v>
      </c>
      <c r="L106" s="20">
        <f t="shared" si="16"/>
        <v>295.2155358587949</v>
      </c>
      <c r="M106" s="20">
        <f t="shared" si="17"/>
        <v>153.64661613916655</v>
      </c>
      <c r="N106" s="20">
        <f t="shared" si="18"/>
        <v>141.56891971962835</v>
      </c>
      <c r="O106" s="20">
        <f t="shared" si="19"/>
        <v>36010.57605420192</v>
      </c>
      <c r="P106" s="20">
        <f t="shared" si="20"/>
        <v>0</v>
      </c>
    </row>
    <row r="107" spans="2:16" ht="12.75">
      <c r="B107" s="1">
        <f t="shared" si="21"/>
        <v>7</v>
      </c>
      <c r="C107" s="1">
        <f t="shared" si="22"/>
        <v>75</v>
      </c>
      <c r="D107" s="20">
        <f t="shared" si="23"/>
        <v>265.6450635236198</v>
      </c>
      <c r="E107" s="20">
        <f t="shared" si="24"/>
        <v>163.7751778879039</v>
      </c>
      <c r="F107" s="20">
        <f t="shared" si="25"/>
        <v>101.86988563571589</v>
      </c>
      <c r="G107" s="20">
        <f t="shared" si="26"/>
        <v>38433.46608798874</v>
      </c>
      <c r="H107" s="20">
        <f t="shared" si="27"/>
        <v>0</v>
      </c>
      <c r="J107" s="1">
        <f t="shared" si="14"/>
        <v>7</v>
      </c>
      <c r="K107" s="1">
        <f t="shared" si="15"/>
        <v>75</v>
      </c>
      <c r="L107" s="20">
        <f t="shared" si="16"/>
        <v>295.2155358587949</v>
      </c>
      <c r="M107" s="20">
        <f t="shared" si="17"/>
        <v>153.04494823035813</v>
      </c>
      <c r="N107" s="20">
        <f t="shared" si="18"/>
        <v>142.17058762843678</v>
      </c>
      <c r="O107" s="20">
        <f t="shared" si="19"/>
        <v>35868.40546657348</v>
      </c>
      <c r="P107" s="20">
        <f t="shared" si="20"/>
        <v>0</v>
      </c>
    </row>
    <row r="108" spans="2:16" ht="12.75">
      <c r="B108" s="1">
        <f t="shared" si="21"/>
        <v>7</v>
      </c>
      <c r="C108" s="1">
        <f t="shared" si="22"/>
        <v>76</v>
      </c>
      <c r="D108" s="20">
        <f t="shared" si="23"/>
        <v>265.6450635236198</v>
      </c>
      <c r="E108" s="20">
        <f t="shared" si="24"/>
        <v>163.3422308739521</v>
      </c>
      <c r="F108" s="20">
        <f t="shared" si="25"/>
        <v>102.30283264966769</v>
      </c>
      <c r="G108" s="20">
        <f t="shared" si="26"/>
        <v>38331.163255339074</v>
      </c>
      <c r="H108" s="20">
        <f t="shared" si="27"/>
        <v>0</v>
      </c>
      <c r="J108" s="1">
        <f t="shared" si="14"/>
        <v>7</v>
      </c>
      <c r="K108" s="1">
        <f t="shared" si="15"/>
        <v>76</v>
      </c>
      <c r="L108" s="20">
        <f t="shared" si="16"/>
        <v>295.2155358587949</v>
      </c>
      <c r="M108" s="20">
        <f t="shared" si="17"/>
        <v>152.44072323293727</v>
      </c>
      <c r="N108" s="20">
        <f t="shared" si="18"/>
        <v>142.77481262585763</v>
      </c>
      <c r="O108" s="20">
        <f t="shared" si="19"/>
        <v>35725.63065394762</v>
      </c>
      <c r="P108" s="20">
        <f t="shared" si="20"/>
        <v>0</v>
      </c>
    </row>
    <row r="109" spans="2:16" ht="12.75">
      <c r="B109" s="1">
        <f t="shared" si="21"/>
        <v>7</v>
      </c>
      <c r="C109" s="1">
        <f t="shared" si="22"/>
        <v>77</v>
      </c>
      <c r="D109" s="20">
        <f t="shared" si="23"/>
        <v>265.64506352361985</v>
      </c>
      <c r="E109" s="20">
        <f t="shared" si="24"/>
        <v>162.90744383519103</v>
      </c>
      <c r="F109" s="20">
        <f t="shared" si="25"/>
        <v>102.73761968842882</v>
      </c>
      <c r="G109" s="20">
        <f t="shared" si="26"/>
        <v>38228.425635650645</v>
      </c>
      <c r="H109" s="20">
        <f t="shared" si="27"/>
        <v>0</v>
      </c>
      <c r="J109" s="1">
        <f t="shared" si="14"/>
        <v>7</v>
      </c>
      <c r="K109" s="1">
        <f t="shared" si="15"/>
        <v>77</v>
      </c>
      <c r="L109" s="20">
        <f t="shared" si="16"/>
        <v>295.2155358587949</v>
      </c>
      <c r="M109" s="20">
        <f t="shared" si="17"/>
        <v>151.83393027927738</v>
      </c>
      <c r="N109" s="20">
        <f t="shared" si="18"/>
        <v>143.38160557951753</v>
      </c>
      <c r="O109" s="20">
        <f t="shared" si="19"/>
        <v>35582.2490483681</v>
      </c>
      <c r="P109" s="20">
        <f t="shared" si="20"/>
        <v>0</v>
      </c>
    </row>
    <row r="110" spans="2:16" ht="12.75">
      <c r="B110" s="1">
        <f t="shared" si="21"/>
        <v>7</v>
      </c>
      <c r="C110" s="1">
        <f t="shared" si="22"/>
        <v>78</v>
      </c>
      <c r="D110" s="20">
        <f t="shared" si="23"/>
        <v>265.6450635236199</v>
      </c>
      <c r="E110" s="20">
        <f t="shared" si="24"/>
        <v>162.4708089515152</v>
      </c>
      <c r="F110" s="20">
        <f t="shared" si="25"/>
        <v>103.1742545721047</v>
      </c>
      <c r="G110" s="20">
        <f t="shared" si="26"/>
        <v>38125.25138107854</v>
      </c>
      <c r="H110" s="20">
        <f t="shared" si="27"/>
        <v>0</v>
      </c>
      <c r="J110" s="1">
        <f t="shared" si="14"/>
        <v>7</v>
      </c>
      <c r="K110" s="1">
        <f t="shared" si="15"/>
        <v>78</v>
      </c>
      <c r="L110" s="20">
        <f t="shared" si="16"/>
        <v>295.2155358587949</v>
      </c>
      <c r="M110" s="20">
        <f t="shared" si="17"/>
        <v>151.22455845556442</v>
      </c>
      <c r="N110" s="20">
        <f t="shared" si="18"/>
        <v>143.9909774032305</v>
      </c>
      <c r="O110" s="20">
        <f t="shared" si="19"/>
        <v>35438.258070964876</v>
      </c>
      <c r="P110" s="20">
        <f t="shared" si="20"/>
        <v>0</v>
      </c>
    </row>
    <row r="111" spans="2:16" ht="12.75">
      <c r="B111" s="1">
        <f t="shared" si="21"/>
        <v>7</v>
      </c>
      <c r="C111" s="1">
        <f t="shared" si="22"/>
        <v>79</v>
      </c>
      <c r="D111" s="20">
        <f t="shared" si="23"/>
        <v>265.6450635236199</v>
      </c>
      <c r="E111" s="20">
        <f t="shared" si="24"/>
        <v>162.03231836958378</v>
      </c>
      <c r="F111" s="20">
        <f t="shared" si="25"/>
        <v>103.61274515403613</v>
      </c>
      <c r="G111" s="20">
        <f t="shared" si="26"/>
        <v>38021.6386359245</v>
      </c>
      <c r="H111" s="20">
        <f t="shared" si="27"/>
        <v>0</v>
      </c>
      <c r="J111" s="1">
        <f t="shared" si="14"/>
        <v>7</v>
      </c>
      <c r="K111" s="1">
        <f t="shared" si="15"/>
        <v>79</v>
      </c>
      <c r="L111" s="20">
        <f t="shared" si="16"/>
        <v>295.2155358587949</v>
      </c>
      <c r="M111" s="20">
        <f t="shared" si="17"/>
        <v>150.6125968016007</v>
      </c>
      <c r="N111" s="20">
        <f t="shared" si="18"/>
        <v>144.60293905719422</v>
      </c>
      <c r="O111" s="20">
        <f t="shared" si="19"/>
        <v>35293.65513190768</v>
      </c>
      <c r="P111" s="20">
        <f t="shared" si="20"/>
        <v>0</v>
      </c>
    </row>
    <row r="112" spans="2:16" ht="12.75">
      <c r="B112" s="1">
        <f t="shared" si="21"/>
        <v>7</v>
      </c>
      <c r="C112" s="1">
        <f t="shared" si="22"/>
        <v>80</v>
      </c>
      <c r="D112" s="20">
        <f t="shared" si="23"/>
        <v>265.64506352361985</v>
      </c>
      <c r="E112" s="20">
        <f t="shared" si="24"/>
        <v>161.5919642026791</v>
      </c>
      <c r="F112" s="20">
        <f t="shared" si="25"/>
        <v>104.05309932094076</v>
      </c>
      <c r="G112" s="20">
        <f t="shared" si="26"/>
        <v>37917.58553660356</v>
      </c>
      <c r="H112" s="20">
        <f t="shared" si="27"/>
        <v>0</v>
      </c>
      <c r="J112" s="1">
        <f t="shared" si="14"/>
        <v>7</v>
      </c>
      <c r="K112" s="1">
        <f t="shared" si="15"/>
        <v>80</v>
      </c>
      <c r="L112" s="20">
        <f t="shared" si="16"/>
        <v>295.2155358587949</v>
      </c>
      <c r="M112" s="20">
        <f t="shared" si="17"/>
        <v>149.99803431060764</v>
      </c>
      <c r="N112" s="20">
        <f t="shared" si="18"/>
        <v>145.21750154818727</v>
      </c>
      <c r="O112" s="20">
        <f t="shared" si="19"/>
        <v>35148.4376303595</v>
      </c>
      <c r="P112" s="20">
        <f t="shared" si="20"/>
        <v>0</v>
      </c>
    </row>
    <row r="113" spans="2:16" ht="12.75">
      <c r="B113" s="1">
        <f t="shared" si="21"/>
        <v>7</v>
      </c>
      <c r="C113" s="1">
        <f t="shared" si="22"/>
        <v>81</v>
      </c>
      <c r="D113" s="20">
        <f t="shared" si="23"/>
        <v>265.6450635236199</v>
      </c>
      <c r="E113" s="20">
        <f t="shared" si="24"/>
        <v>161.14973853056512</v>
      </c>
      <c r="F113" s="20">
        <f t="shared" si="25"/>
        <v>104.4953249930548</v>
      </c>
      <c r="G113" s="20">
        <f t="shared" si="26"/>
        <v>37813.090211610506</v>
      </c>
      <c r="H113" s="20">
        <f t="shared" si="27"/>
        <v>0</v>
      </c>
      <c r="J113" s="1">
        <f t="shared" si="14"/>
        <v>7</v>
      </c>
      <c r="K113" s="1">
        <f t="shared" si="15"/>
        <v>81</v>
      </c>
      <c r="L113" s="20">
        <f t="shared" si="16"/>
        <v>295.2155358587949</v>
      </c>
      <c r="M113" s="20">
        <f t="shared" si="17"/>
        <v>149.38085992902785</v>
      </c>
      <c r="N113" s="20">
        <f t="shared" si="18"/>
        <v>145.83467592976706</v>
      </c>
      <c r="O113" s="20">
        <f t="shared" si="19"/>
        <v>35002.602954429734</v>
      </c>
      <c r="P113" s="20">
        <f t="shared" si="20"/>
        <v>0</v>
      </c>
    </row>
    <row r="114" spans="2:16" ht="12.75">
      <c r="B114" s="1">
        <f t="shared" si="21"/>
        <v>7</v>
      </c>
      <c r="C114" s="1">
        <f t="shared" si="22"/>
        <v>82</v>
      </c>
      <c r="D114" s="20">
        <f t="shared" si="23"/>
        <v>265.6450635236199</v>
      </c>
      <c r="E114" s="20">
        <f t="shared" si="24"/>
        <v>160.70563339934463</v>
      </c>
      <c r="F114" s="20">
        <f t="shared" si="25"/>
        <v>104.93943012427528</v>
      </c>
      <c r="G114" s="20">
        <f t="shared" si="26"/>
        <v>37708.150781486234</v>
      </c>
      <c r="H114" s="20">
        <f t="shared" si="27"/>
        <v>0</v>
      </c>
      <c r="J114" s="1">
        <f t="shared" si="14"/>
        <v>7</v>
      </c>
      <c r="K114" s="1">
        <f t="shared" si="15"/>
        <v>82</v>
      </c>
      <c r="L114" s="20">
        <f t="shared" si="16"/>
        <v>295.2155358587949</v>
      </c>
      <c r="M114" s="20">
        <f t="shared" si="17"/>
        <v>148.76106255632635</v>
      </c>
      <c r="N114" s="20">
        <f t="shared" si="18"/>
        <v>146.45447330246856</v>
      </c>
      <c r="O114" s="20">
        <f t="shared" si="19"/>
        <v>34856.14848112727</v>
      </c>
      <c r="P114" s="20">
        <f t="shared" si="20"/>
        <v>0</v>
      </c>
    </row>
    <row r="115" spans="2:16" ht="12.75">
      <c r="B115" s="1">
        <f t="shared" si="21"/>
        <v>7</v>
      </c>
      <c r="C115" s="1">
        <f t="shared" si="22"/>
        <v>83</v>
      </c>
      <c r="D115" s="20">
        <f t="shared" si="23"/>
        <v>265.6450635236199</v>
      </c>
      <c r="E115" s="20">
        <f t="shared" si="24"/>
        <v>160.25964082131648</v>
      </c>
      <c r="F115" s="20">
        <f t="shared" si="25"/>
        <v>105.38542270230343</v>
      </c>
      <c r="G115" s="20">
        <f t="shared" si="26"/>
        <v>37602.76535878393</v>
      </c>
      <c r="H115" s="20">
        <f t="shared" si="27"/>
        <v>0</v>
      </c>
      <c r="J115" s="1">
        <f t="shared" si="14"/>
        <v>7</v>
      </c>
      <c r="K115" s="1">
        <f t="shared" si="15"/>
        <v>83</v>
      </c>
      <c r="L115" s="20">
        <f t="shared" si="16"/>
        <v>295.2155358587949</v>
      </c>
      <c r="M115" s="20">
        <f t="shared" si="17"/>
        <v>148.13863104479086</v>
      </c>
      <c r="N115" s="20">
        <f t="shared" si="18"/>
        <v>147.07690481400405</v>
      </c>
      <c r="O115" s="20">
        <f t="shared" si="19"/>
        <v>34709.07157631326</v>
      </c>
      <c r="P115" s="20">
        <f t="shared" si="20"/>
        <v>0</v>
      </c>
    </row>
    <row r="116" spans="2:16" ht="12.75">
      <c r="B116" s="1">
        <f t="shared" si="21"/>
        <v>7</v>
      </c>
      <c r="C116" s="1">
        <f t="shared" si="22"/>
        <v>84</v>
      </c>
      <c r="D116" s="20">
        <f t="shared" si="23"/>
        <v>265.6450635236199</v>
      </c>
      <c r="E116" s="20">
        <f t="shared" si="24"/>
        <v>159.8117527748317</v>
      </c>
      <c r="F116" s="20">
        <f t="shared" si="25"/>
        <v>105.83331074878822</v>
      </c>
      <c r="G116" s="20">
        <f t="shared" si="26"/>
        <v>37496.932048035145</v>
      </c>
      <c r="H116" s="20">
        <f t="shared" si="27"/>
        <v>0</v>
      </c>
      <c r="J116" s="1">
        <f t="shared" si="14"/>
        <v>7</v>
      </c>
      <c r="K116" s="1">
        <f t="shared" si="15"/>
        <v>84</v>
      </c>
      <c r="L116" s="20">
        <f t="shared" si="16"/>
        <v>295.2155358587949</v>
      </c>
      <c r="M116" s="20">
        <f t="shared" si="17"/>
        <v>147.51355419933134</v>
      </c>
      <c r="N116" s="20">
        <f t="shared" si="18"/>
        <v>147.70198165946357</v>
      </c>
      <c r="O116" s="20">
        <f t="shared" si="19"/>
        <v>34561.3695946538</v>
      </c>
      <c r="P116" s="20">
        <f t="shared" si="20"/>
        <v>0</v>
      </c>
    </row>
    <row r="117" spans="2:16" ht="12.75">
      <c r="B117" s="1">
        <f t="shared" si="21"/>
        <v>8</v>
      </c>
      <c r="C117" s="1">
        <f t="shared" si="22"/>
        <v>85</v>
      </c>
      <c r="D117" s="20">
        <f t="shared" si="23"/>
        <v>265.64506352361997</v>
      </c>
      <c r="E117" s="20">
        <f t="shared" si="24"/>
        <v>159.36196120414934</v>
      </c>
      <c r="F117" s="20">
        <f t="shared" si="25"/>
        <v>106.28310231947063</v>
      </c>
      <c r="G117" s="20">
        <f t="shared" si="26"/>
        <v>37390.64894571567</v>
      </c>
      <c r="H117" s="20">
        <f t="shared" si="27"/>
        <v>0</v>
      </c>
      <c r="J117" s="1">
        <f t="shared" si="14"/>
        <v>8</v>
      </c>
      <c r="K117" s="1">
        <f t="shared" si="15"/>
        <v>85</v>
      </c>
      <c r="L117" s="20">
        <f t="shared" si="16"/>
        <v>295.2155358587949</v>
      </c>
      <c r="M117" s="20">
        <f t="shared" si="17"/>
        <v>146.88582077727864</v>
      </c>
      <c r="N117" s="20">
        <f t="shared" si="18"/>
        <v>148.32971508151627</v>
      </c>
      <c r="O117" s="20">
        <f t="shared" si="19"/>
        <v>34413.03987957228</v>
      </c>
      <c r="P117" s="20">
        <f t="shared" si="20"/>
        <v>0</v>
      </c>
    </row>
    <row r="118" spans="2:16" ht="12.75">
      <c r="B118" s="1">
        <f t="shared" si="21"/>
        <v>8</v>
      </c>
      <c r="C118" s="1">
        <f t="shared" si="22"/>
        <v>86</v>
      </c>
      <c r="D118" s="20">
        <f t="shared" si="23"/>
        <v>265.6450635236199</v>
      </c>
      <c r="E118" s="20">
        <f t="shared" si="24"/>
        <v>158.91025801929158</v>
      </c>
      <c r="F118" s="20">
        <f t="shared" si="25"/>
        <v>106.73480550432834</v>
      </c>
      <c r="G118" s="20">
        <f t="shared" si="26"/>
        <v>37283.914140211346</v>
      </c>
      <c r="H118" s="20">
        <f t="shared" si="27"/>
        <v>0</v>
      </c>
      <c r="J118" s="1">
        <f t="shared" si="14"/>
        <v>8</v>
      </c>
      <c r="K118" s="1">
        <f t="shared" si="15"/>
        <v>86</v>
      </c>
      <c r="L118" s="20">
        <f t="shared" si="16"/>
        <v>295.2155358587949</v>
      </c>
      <c r="M118" s="20">
        <f t="shared" si="17"/>
        <v>146.25541948818216</v>
      </c>
      <c r="N118" s="20">
        <f t="shared" si="18"/>
        <v>148.96011637061275</v>
      </c>
      <c r="O118" s="20">
        <f t="shared" si="19"/>
        <v>34264.07976320167</v>
      </c>
      <c r="P118" s="20">
        <f t="shared" si="20"/>
        <v>0</v>
      </c>
    </row>
    <row r="119" spans="2:16" ht="12.75">
      <c r="B119" s="1">
        <f t="shared" si="21"/>
        <v>8</v>
      </c>
      <c r="C119" s="1">
        <f t="shared" si="22"/>
        <v>87</v>
      </c>
      <c r="D119" s="20">
        <f t="shared" si="23"/>
        <v>265.6450635236199</v>
      </c>
      <c r="E119" s="20">
        <f t="shared" si="24"/>
        <v>158.4566350958982</v>
      </c>
      <c r="F119" s="20">
        <f t="shared" si="25"/>
        <v>107.1884284277217</v>
      </c>
      <c r="G119" s="20">
        <f t="shared" si="26"/>
        <v>37176.72571178363</v>
      </c>
      <c r="H119" s="20">
        <f t="shared" si="27"/>
        <v>0</v>
      </c>
      <c r="J119" s="1">
        <f t="shared" si="14"/>
        <v>8</v>
      </c>
      <c r="K119" s="1">
        <f t="shared" si="15"/>
        <v>87</v>
      </c>
      <c r="L119" s="20">
        <f t="shared" si="16"/>
        <v>295.2155358587949</v>
      </c>
      <c r="M119" s="20">
        <f t="shared" si="17"/>
        <v>145.6223389936071</v>
      </c>
      <c r="N119" s="20">
        <f t="shared" si="18"/>
        <v>149.59319686518782</v>
      </c>
      <c r="O119" s="20">
        <f t="shared" si="19"/>
        <v>34114.48656633648</v>
      </c>
      <c r="P119" s="20">
        <f t="shared" si="20"/>
        <v>0</v>
      </c>
    </row>
    <row r="120" spans="2:16" ht="12.75">
      <c r="B120" s="1">
        <f t="shared" si="21"/>
        <v>8</v>
      </c>
      <c r="C120" s="1">
        <f t="shared" si="22"/>
        <v>88</v>
      </c>
      <c r="D120" s="20">
        <f t="shared" si="23"/>
        <v>265.64506352362</v>
      </c>
      <c r="E120" s="20">
        <f t="shared" si="24"/>
        <v>158.0010842750804</v>
      </c>
      <c r="F120" s="20">
        <f t="shared" si="25"/>
        <v>107.64397924853964</v>
      </c>
      <c r="G120" s="20">
        <f t="shared" si="26"/>
        <v>37069.08173253509</v>
      </c>
      <c r="H120" s="20">
        <f t="shared" si="27"/>
        <v>0</v>
      </c>
      <c r="J120" s="1">
        <f t="shared" si="14"/>
        <v>8</v>
      </c>
      <c r="K120" s="1">
        <f t="shared" si="15"/>
        <v>88</v>
      </c>
      <c r="L120" s="20">
        <f t="shared" si="16"/>
        <v>295.2155358587949</v>
      </c>
      <c r="M120" s="20">
        <f t="shared" si="17"/>
        <v>144.98656790693005</v>
      </c>
      <c r="N120" s="20">
        <f t="shared" si="18"/>
        <v>150.22896795186486</v>
      </c>
      <c r="O120" s="20">
        <f t="shared" si="19"/>
        <v>33964.25759838462</v>
      </c>
      <c r="P120" s="20">
        <f t="shared" si="20"/>
        <v>0</v>
      </c>
    </row>
    <row r="121" spans="2:16" ht="12.75">
      <c r="B121" s="1">
        <f t="shared" si="21"/>
        <v>8</v>
      </c>
      <c r="C121" s="1">
        <f t="shared" si="22"/>
        <v>89</v>
      </c>
      <c r="D121" s="20">
        <f t="shared" si="23"/>
        <v>265.6450635236201</v>
      </c>
      <c r="E121" s="20">
        <f t="shared" si="24"/>
        <v>157.5435973632741</v>
      </c>
      <c r="F121" s="20">
        <f t="shared" si="25"/>
        <v>108.10146616034598</v>
      </c>
      <c r="G121" s="20">
        <f t="shared" si="26"/>
        <v>36960.98026637474</v>
      </c>
      <c r="H121" s="20">
        <f t="shared" si="27"/>
        <v>0</v>
      </c>
      <c r="J121" s="1">
        <f t="shared" si="14"/>
        <v>8</v>
      </c>
      <c r="K121" s="1">
        <f t="shared" si="15"/>
        <v>89</v>
      </c>
      <c r="L121" s="20">
        <f t="shared" si="16"/>
        <v>295.2155358587949</v>
      </c>
      <c r="M121" s="20">
        <f t="shared" si="17"/>
        <v>144.3480947931346</v>
      </c>
      <c r="N121" s="20">
        <f t="shared" si="18"/>
        <v>150.8674410656603</v>
      </c>
      <c r="O121" s="20">
        <f t="shared" si="19"/>
        <v>33813.39015731896</v>
      </c>
      <c r="P121" s="20">
        <f t="shared" si="20"/>
        <v>0</v>
      </c>
    </row>
    <row r="122" spans="2:16" ht="12.75">
      <c r="B122" s="1">
        <f t="shared" si="21"/>
        <v>8</v>
      </c>
      <c r="C122" s="1">
        <f t="shared" si="22"/>
        <v>90</v>
      </c>
      <c r="D122" s="20">
        <f t="shared" si="23"/>
        <v>265.64506352362</v>
      </c>
      <c r="E122" s="20">
        <f t="shared" si="24"/>
        <v>157.08416613209263</v>
      </c>
      <c r="F122" s="20">
        <f t="shared" si="25"/>
        <v>108.56089739152739</v>
      </c>
      <c r="G122" s="20">
        <f t="shared" si="26"/>
        <v>36852.41936898321</v>
      </c>
      <c r="H122" s="20">
        <f t="shared" si="27"/>
        <v>0</v>
      </c>
      <c r="J122" s="1">
        <f t="shared" si="14"/>
        <v>8</v>
      </c>
      <c r="K122" s="1">
        <f t="shared" si="15"/>
        <v>90</v>
      </c>
      <c r="L122" s="20">
        <f t="shared" si="16"/>
        <v>295.2155358587949</v>
      </c>
      <c r="M122" s="20">
        <f t="shared" si="17"/>
        <v>143.70690816860557</v>
      </c>
      <c r="N122" s="20">
        <f t="shared" si="18"/>
        <v>151.50862769018934</v>
      </c>
      <c r="O122" s="20">
        <f t="shared" si="19"/>
        <v>33661.881529628765</v>
      </c>
      <c r="P122" s="20">
        <f t="shared" si="20"/>
        <v>0</v>
      </c>
    </row>
    <row r="123" spans="2:16" ht="12.75">
      <c r="B123" s="1">
        <f t="shared" si="21"/>
        <v>8</v>
      </c>
      <c r="C123" s="1">
        <f t="shared" si="22"/>
        <v>91</v>
      </c>
      <c r="D123" s="20">
        <f t="shared" si="23"/>
        <v>265.64506352362</v>
      </c>
      <c r="E123" s="20">
        <f t="shared" si="24"/>
        <v>156.62278231817862</v>
      </c>
      <c r="F123" s="20">
        <f t="shared" si="25"/>
        <v>109.0222812054414</v>
      </c>
      <c r="G123" s="20">
        <f t="shared" si="26"/>
        <v>36743.39708777777</v>
      </c>
      <c r="H123" s="20">
        <f t="shared" si="27"/>
        <v>0</v>
      </c>
      <c r="J123" s="1">
        <f t="shared" si="14"/>
        <v>8</v>
      </c>
      <c r="K123" s="1">
        <f t="shared" si="15"/>
        <v>91</v>
      </c>
      <c r="L123" s="20">
        <f t="shared" si="16"/>
        <v>295.2155358587949</v>
      </c>
      <c r="M123" s="20">
        <f t="shared" si="17"/>
        <v>143.06299650092222</v>
      </c>
      <c r="N123" s="20">
        <f t="shared" si="18"/>
        <v>152.15253935787268</v>
      </c>
      <c r="O123" s="20">
        <f t="shared" si="19"/>
        <v>33509.728990270894</v>
      </c>
      <c r="P123" s="20">
        <f t="shared" si="20"/>
        <v>0</v>
      </c>
    </row>
    <row r="124" spans="2:16" ht="12.75">
      <c r="B124" s="1">
        <f t="shared" si="21"/>
        <v>8</v>
      </c>
      <c r="C124" s="1">
        <f t="shared" si="22"/>
        <v>92</v>
      </c>
      <c r="D124" s="20">
        <f t="shared" si="23"/>
        <v>265.64506352362</v>
      </c>
      <c r="E124" s="20">
        <f t="shared" si="24"/>
        <v>156.15943762305548</v>
      </c>
      <c r="F124" s="20">
        <f t="shared" si="25"/>
        <v>109.48562590056454</v>
      </c>
      <c r="G124" s="20">
        <f t="shared" si="26"/>
        <v>36633.91146187721</v>
      </c>
      <c r="H124" s="20">
        <f t="shared" si="27"/>
        <v>0</v>
      </c>
      <c r="J124" s="1">
        <f t="shared" si="14"/>
        <v>8</v>
      </c>
      <c r="K124" s="1">
        <f t="shared" si="15"/>
        <v>92</v>
      </c>
      <c r="L124" s="20">
        <f t="shared" si="16"/>
        <v>295.2155358587949</v>
      </c>
      <c r="M124" s="20">
        <f t="shared" si="17"/>
        <v>142.41634820865127</v>
      </c>
      <c r="N124" s="20">
        <f t="shared" si="18"/>
        <v>152.79918765014364</v>
      </c>
      <c r="O124" s="20">
        <f t="shared" si="19"/>
        <v>33356.929802620754</v>
      </c>
      <c r="P124" s="20">
        <f t="shared" si="20"/>
        <v>0</v>
      </c>
    </row>
    <row r="125" spans="2:16" ht="12.75">
      <c r="B125" s="1">
        <f t="shared" si="21"/>
        <v>8</v>
      </c>
      <c r="C125" s="1">
        <f t="shared" si="22"/>
        <v>93</v>
      </c>
      <c r="D125" s="20">
        <f t="shared" si="23"/>
        <v>265.64506352362</v>
      </c>
      <c r="E125" s="20">
        <f t="shared" si="24"/>
        <v>155.6941237129781</v>
      </c>
      <c r="F125" s="20">
        <f t="shared" si="25"/>
        <v>109.95093981064193</v>
      </c>
      <c r="G125" s="20">
        <f t="shared" si="26"/>
        <v>36523.96052206657</v>
      </c>
      <c r="H125" s="20">
        <f t="shared" si="27"/>
        <v>0</v>
      </c>
      <c r="J125" s="1">
        <f t="shared" si="14"/>
        <v>8</v>
      </c>
      <c r="K125" s="1">
        <f t="shared" si="15"/>
        <v>93</v>
      </c>
      <c r="L125" s="20">
        <f t="shared" si="16"/>
        <v>295.2155358587949</v>
      </c>
      <c r="M125" s="20">
        <f t="shared" si="17"/>
        <v>141.7669516611382</v>
      </c>
      <c r="N125" s="20">
        <f t="shared" si="18"/>
        <v>153.44858419765671</v>
      </c>
      <c r="O125" s="20">
        <f t="shared" si="19"/>
        <v>33203.4812184231</v>
      </c>
      <c r="P125" s="20">
        <f t="shared" si="20"/>
        <v>0</v>
      </c>
    </row>
    <row r="126" spans="2:16" ht="12.75">
      <c r="B126" s="1">
        <f t="shared" si="21"/>
        <v>8</v>
      </c>
      <c r="C126" s="1">
        <f t="shared" si="22"/>
        <v>94</v>
      </c>
      <c r="D126" s="20">
        <f t="shared" si="23"/>
        <v>265.64506352362</v>
      </c>
      <c r="E126" s="20">
        <f t="shared" si="24"/>
        <v>155.2268322187829</v>
      </c>
      <c r="F126" s="20">
        <f t="shared" si="25"/>
        <v>110.41823130483712</v>
      </c>
      <c r="G126" s="20">
        <f t="shared" si="26"/>
        <v>36413.54229076173</v>
      </c>
      <c r="H126" s="20">
        <f t="shared" si="27"/>
        <v>0</v>
      </c>
      <c r="J126" s="1">
        <f t="shared" si="14"/>
        <v>8</v>
      </c>
      <c r="K126" s="1">
        <f t="shared" si="15"/>
        <v>94</v>
      </c>
      <c r="L126" s="20">
        <f t="shared" si="16"/>
        <v>295.2155358587949</v>
      </c>
      <c r="M126" s="20">
        <f t="shared" si="17"/>
        <v>141.11479517829815</v>
      </c>
      <c r="N126" s="20">
        <f t="shared" si="18"/>
        <v>154.10074068049676</v>
      </c>
      <c r="O126" s="20">
        <f t="shared" si="19"/>
        <v>33049.3804777426</v>
      </c>
      <c r="P126" s="20">
        <f t="shared" si="20"/>
        <v>0</v>
      </c>
    </row>
    <row r="127" spans="2:16" ht="12.75">
      <c r="B127" s="1">
        <f t="shared" si="21"/>
        <v>8</v>
      </c>
      <c r="C127" s="1">
        <f t="shared" si="22"/>
        <v>95</v>
      </c>
      <c r="D127" s="20">
        <f t="shared" si="23"/>
        <v>265.6450635236201</v>
      </c>
      <c r="E127" s="20">
        <f t="shared" si="24"/>
        <v>154.75755473573733</v>
      </c>
      <c r="F127" s="20">
        <f t="shared" si="25"/>
        <v>110.88750878788275</v>
      </c>
      <c r="G127" s="20">
        <f t="shared" si="26"/>
        <v>36302.65478197385</v>
      </c>
      <c r="H127" s="20">
        <f t="shared" si="27"/>
        <v>0</v>
      </c>
      <c r="J127" s="1">
        <f t="shared" si="14"/>
        <v>8</v>
      </c>
      <c r="K127" s="1">
        <f t="shared" si="15"/>
        <v>95</v>
      </c>
      <c r="L127" s="20">
        <f t="shared" si="16"/>
        <v>295.2155358587949</v>
      </c>
      <c r="M127" s="20">
        <f t="shared" si="17"/>
        <v>140.45986703040603</v>
      </c>
      <c r="N127" s="20">
        <f t="shared" si="18"/>
        <v>154.75566882838888</v>
      </c>
      <c r="O127" s="20">
        <f t="shared" si="19"/>
        <v>32894.62480891421</v>
      </c>
      <c r="P127" s="20">
        <f t="shared" si="20"/>
        <v>0</v>
      </c>
    </row>
    <row r="128" spans="2:16" ht="12.75">
      <c r="B128" s="1">
        <f t="shared" si="21"/>
        <v>8</v>
      </c>
      <c r="C128" s="1">
        <f t="shared" si="22"/>
        <v>96</v>
      </c>
      <c r="D128" s="20">
        <f t="shared" si="23"/>
        <v>265.6450635236201</v>
      </c>
      <c r="E128" s="20">
        <f t="shared" si="24"/>
        <v>154.28628282338883</v>
      </c>
      <c r="F128" s="20">
        <f t="shared" si="25"/>
        <v>111.35878070023125</v>
      </c>
      <c r="G128" s="20">
        <f t="shared" si="26"/>
        <v>36191.296001273615</v>
      </c>
      <c r="H128" s="20">
        <f t="shared" si="27"/>
        <v>0</v>
      </c>
      <c r="J128" s="1">
        <f t="shared" si="14"/>
        <v>8</v>
      </c>
      <c r="K128" s="1">
        <f t="shared" si="15"/>
        <v>96</v>
      </c>
      <c r="L128" s="20">
        <f t="shared" si="16"/>
        <v>295.2155358587949</v>
      </c>
      <c r="M128" s="20">
        <f t="shared" si="17"/>
        <v>139.80215543788538</v>
      </c>
      <c r="N128" s="20">
        <f t="shared" si="18"/>
        <v>155.41338042090953</v>
      </c>
      <c r="O128" s="20">
        <f t="shared" si="19"/>
        <v>32739.2114284933</v>
      </c>
      <c r="P128" s="20">
        <f t="shared" si="20"/>
        <v>0</v>
      </c>
    </row>
    <row r="129" spans="2:16" ht="12.75">
      <c r="B129" s="1">
        <f t="shared" si="21"/>
        <v>9</v>
      </c>
      <c r="C129" s="1">
        <f t="shared" si="22"/>
        <v>97</v>
      </c>
      <c r="D129" s="20">
        <f t="shared" si="23"/>
        <v>265.64506352362</v>
      </c>
      <c r="E129" s="20">
        <f t="shared" si="24"/>
        <v>153.81300800541285</v>
      </c>
      <c r="F129" s="20">
        <f t="shared" si="25"/>
        <v>111.83205551820717</v>
      </c>
      <c r="G129" s="20">
        <f t="shared" si="26"/>
        <v>36079.46394575541</v>
      </c>
      <c r="H129" s="20">
        <f t="shared" si="27"/>
        <v>0</v>
      </c>
      <c r="J129" s="1">
        <f t="shared" si="14"/>
        <v>9</v>
      </c>
      <c r="K129" s="1">
        <f t="shared" si="15"/>
        <v>97</v>
      </c>
      <c r="L129" s="20">
        <f t="shared" si="16"/>
        <v>295.2155358587949</v>
      </c>
      <c r="M129" s="20">
        <f t="shared" si="17"/>
        <v>139.1416485710965</v>
      </c>
      <c r="N129" s="20">
        <f t="shared" si="18"/>
        <v>156.0738872876984</v>
      </c>
      <c r="O129" s="20">
        <f t="shared" si="19"/>
        <v>32583.137541205604</v>
      </c>
      <c r="P129" s="20">
        <f t="shared" si="20"/>
        <v>0</v>
      </c>
    </row>
    <row r="130" spans="2:16" ht="12.75">
      <c r="B130" s="1">
        <f t="shared" si="21"/>
        <v>9</v>
      </c>
      <c r="C130" s="1">
        <f t="shared" si="22"/>
        <v>98</v>
      </c>
      <c r="D130" s="20">
        <f t="shared" si="23"/>
        <v>265.6450635236201</v>
      </c>
      <c r="E130" s="20">
        <f t="shared" si="24"/>
        <v>153.33772176946047</v>
      </c>
      <c r="F130" s="20">
        <f t="shared" si="25"/>
        <v>112.30734175415961</v>
      </c>
      <c r="G130" s="20">
        <f t="shared" si="26"/>
        <v>35967.15660400125</v>
      </c>
      <c r="H130" s="20">
        <f t="shared" si="27"/>
        <v>0</v>
      </c>
      <c r="J130" s="1">
        <f t="shared" si="14"/>
        <v>9</v>
      </c>
      <c r="K130" s="1">
        <f t="shared" si="15"/>
        <v>98</v>
      </c>
      <c r="L130" s="20">
        <f t="shared" si="16"/>
        <v>295.2155358587949</v>
      </c>
      <c r="M130" s="20">
        <f t="shared" si="17"/>
        <v>138.4783345501238</v>
      </c>
      <c r="N130" s="20">
        <f t="shared" si="18"/>
        <v>156.7372013086711</v>
      </c>
      <c r="O130" s="20">
        <f t="shared" si="19"/>
        <v>32426.400339896933</v>
      </c>
      <c r="P130" s="20">
        <f t="shared" si="20"/>
        <v>0</v>
      </c>
    </row>
    <row r="131" spans="2:16" ht="12.75">
      <c r="B131" s="1">
        <f t="shared" si="21"/>
        <v>9</v>
      </c>
      <c r="C131" s="1">
        <f t="shared" si="22"/>
        <v>99</v>
      </c>
      <c r="D131" s="20">
        <f t="shared" si="23"/>
        <v>265.64506352362014</v>
      </c>
      <c r="E131" s="20">
        <f t="shared" si="24"/>
        <v>152.86041556700528</v>
      </c>
      <c r="F131" s="20">
        <f t="shared" si="25"/>
        <v>112.78464795661486</v>
      </c>
      <c r="G131" s="20">
        <f t="shared" si="26"/>
        <v>35854.37195604463</v>
      </c>
      <c r="H131" s="20">
        <f t="shared" si="27"/>
        <v>0</v>
      </c>
      <c r="J131" s="1">
        <f t="shared" si="14"/>
        <v>9</v>
      </c>
      <c r="K131" s="1">
        <f t="shared" si="15"/>
        <v>99</v>
      </c>
      <c r="L131" s="20">
        <f t="shared" si="16"/>
        <v>295.2155358587949</v>
      </c>
      <c r="M131" s="20">
        <f t="shared" si="17"/>
        <v>137.81220144456194</v>
      </c>
      <c r="N131" s="20">
        <f t="shared" si="18"/>
        <v>157.40333441423297</v>
      </c>
      <c r="O131" s="20">
        <f t="shared" si="19"/>
        <v>32268.9970054827</v>
      </c>
      <c r="P131" s="20">
        <f t="shared" si="20"/>
        <v>0</v>
      </c>
    </row>
    <row r="132" spans="2:16" ht="12.75">
      <c r="B132" s="1">
        <f t="shared" si="21"/>
        <v>9</v>
      </c>
      <c r="C132" s="1">
        <f t="shared" si="22"/>
        <v>100</v>
      </c>
      <c r="D132" s="20">
        <f t="shared" si="23"/>
        <v>265.6450635236201</v>
      </c>
      <c r="E132" s="20">
        <f t="shared" si="24"/>
        <v>152.38108081318967</v>
      </c>
      <c r="F132" s="20">
        <f t="shared" si="25"/>
        <v>113.26398271043041</v>
      </c>
      <c r="G132" s="20">
        <f t="shared" si="26"/>
        <v>35741.107973334205</v>
      </c>
      <c r="H132" s="20">
        <f t="shared" si="27"/>
        <v>0</v>
      </c>
      <c r="J132" s="1">
        <f t="shared" si="14"/>
        <v>9</v>
      </c>
      <c r="K132" s="1">
        <f t="shared" si="15"/>
        <v>100</v>
      </c>
      <c r="L132" s="20">
        <f t="shared" si="16"/>
        <v>295.2155358587949</v>
      </c>
      <c r="M132" s="20">
        <f t="shared" si="17"/>
        <v>137.14323727330145</v>
      </c>
      <c r="N132" s="20">
        <f t="shared" si="18"/>
        <v>158.07229858549346</v>
      </c>
      <c r="O132" s="20">
        <f t="shared" si="19"/>
        <v>32110.924706897207</v>
      </c>
      <c r="P132" s="20">
        <f t="shared" si="20"/>
        <v>0</v>
      </c>
    </row>
    <row r="133" spans="2:16" ht="12.75">
      <c r="B133" s="1">
        <f t="shared" si="21"/>
        <v>9</v>
      </c>
      <c r="C133" s="1">
        <f t="shared" si="22"/>
        <v>101</v>
      </c>
      <c r="D133" s="20">
        <f t="shared" si="23"/>
        <v>265.64506352362014</v>
      </c>
      <c r="E133" s="20">
        <f t="shared" si="24"/>
        <v>151.89970888667034</v>
      </c>
      <c r="F133" s="20">
        <f t="shared" si="25"/>
        <v>113.7453546369498</v>
      </c>
      <c r="G133" s="20">
        <f t="shared" si="26"/>
        <v>35627.362618697254</v>
      </c>
      <c r="H133" s="20">
        <f t="shared" si="27"/>
        <v>0</v>
      </c>
      <c r="J133" s="1">
        <f t="shared" si="14"/>
        <v>9</v>
      </c>
      <c r="K133" s="1">
        <f t="shared" si="15"/>
        <v>101</v>
      </c>
      <c r="L133" s="20">
        <f t="shared" si="16"/>
        <v>295.2155358587949</v>
      </c>
      <c r="M133" s="20">
        <f t="shared" si="17"/>
        <v>136.4714300043131</v>
      </c>
      <c r="N133" s="20">
        <f t="shared" si="18"/>
        <v>158.7441058544818</v>
      </c>
      <c r="O133" s="20">
        <f t="shared" si="19"/>
        <v>31952.180601042724</v>
      </c>
      <c r="P133" s="20">
        <f t="shared" si="20"/>
        <v>0</v>
      </c>
    </row>
    <row r="134" spans="2:16" ht="12.75">
      <c r="B134" s="1">
        <f t="shared" si="21"/>
        <v>9</v>
      </c>
      <c r="C134" s="1">
        <f t="shared" si="22"/>
        <v>102</v>
      </c>
      <c r="D134" s="20">
        <f t="shared" si="23"/>
        <v>265.6450635236202</v>
      </c>
      <c r="E134" s="20">
        <f t="shared" si="24"/>
        <v>151.4162911294633</v>
      </c>
      <c r="F134" s="20">
        <f t="shared" si="25"/>
        <v>114.22877239415689</v>
      </c>
      <c r="G134" s="20">
        <f t="shared" si="26"/>
        <v>35513.1338463031</v>
      </c>
      <c r="H134" s="20">
        <f t="shared" si="27"/>
        <v>0</v>
      </c>
      <c r="J134" s="1">
        <f t="shared" si="14"/>
        <v>9</v>
      </c>
      <c r="K134" s="1">
        <f t="shared" si="15"/>
        <v>102</v>
      </c>
      <c r="L134" s="20">
        <f t="shared" si="16"/>
        <v>295.2155358587949</v>
      </c>
      <c r="M134" s="20">
        <f t="shared" si="17"/>
        <v>135.79676755443157</v>
      </c>
      <c r="N134" s="20">
        <f t="shared" si="18"/>
        <v>159.41876830436334</v>
      </c>
      <c r="O134" s="20">
        <f t="shared" si="19"/>
        <v>31792.76183273836</v>
      </c>
      <c r="P134" s="20">
        <f t="shared" si="20"/>
        <v>0</v>
      </c>
    </row>
    <row r="135" spans="2:16" ht="12.75">
      <c r="B135" s="1">
        <f t="shared" si="21"/>
        <v>9</v>
      </c>
      <c r="C135" s="1">
        <f t="shared" si="22"/>
        <v>103</v>
      </c>
      <c r="D135" s="20">
        <f t="shared" si="23"/>
        <v>265.64506352362014</v>
      </c>
      <c r="E135" s="20">
        <f t="shared" si="24"/>
        <v>150.93081884678816</v>
      </c>
      <c r="F135" s="20">
        <f t="shared" si="25"/>
        <v>114.71424467683198</v>
      </c>
      <c r="G135" s="20">
        <f t="shared" si="26"/>
        <v>35398.419601626265</v>
      </c>
      <c r="H135" s="20">
        <f t="shared" si="27"/>
        <v>0</v>
      </c>
      <c r="J135" s="1">
        <f t="shared" si="14"/>
        <v>9</v>
      </c>
      <c r="K135" s="1">
        <f t="shared" si="15"/>
        <v>103</v>
      </c>
      <c r="L135" s="20">
        <f t="shared" si="16"/>
        <v>295.2155358587949</v>
      </c>
      <c r="M135" s="20">
        <f t="shared" si="17"/>
        <v>135.11923778913803</v>
      </c>
      <c r="N135" s="20">
        <f t="shared" si="18"/>
        <v>160.09629806965688</v>
      </c>
      <c r="O135" s="20">
        <f t="shared" si="19"/>
        <v>31632.665534668704</v>
      </c>
      <c r="P135" s="20">
        <f t="shared" si="20"/>
        <v>0</v>
      </c>
    </row>
    <row r="136" spans="2:16" ht="12.75">
      <c r="B136" s="1">
        <f t="shared" si="21"/>
        <v>9</v>
      </c>
      <c r="C136" s="1">
        <f t="shared" si="22"/>
        <v>104</v>
      </c>
      <c r="D136" s="20">
        <f t="shared" si="23"/>
        <v>265.64506352362014</v>
      </c>
      <c r="E136" s="20">
        <f t="shared" si="24"/>
        <v>150.4432833069116</v>
      </c>
      <c r="F136" s="20">
        <f t="shared" si="25"/>
        <v>115.20178021670853</v>
      </c>
      <c r="G136" s="20">
        <f t="shared" si="26"/>
        <v>35283.217821409555</v>
      </c>
      <c r="H136" s="20">
        <f t="shared" si="27"/>
        <v>0</v>
      </c>
      <c r="J136" s="1">
        <f t="shared" si="14"/>
        <v>9</v>
      </c>
      <c r="K136" s="1">
        <f t="shared" si="15"/>
        <v>104</v>
      </c>
      <c r="L136" s="20">
        <f t="shared" si="16"/>
        <v>295.2155358587949</v>
      </c>
      <c r="M136" s="20">
        <f t="shared" si="17"/>
        <v>134.43882852234196</v>
      </c>
      <c r="N136" s="20">
        <f t="shared" si="18"/>
        <v>160.77670733645294</v>
      </c>
      <c r="O136" s="20">
        <f t="shared" si="19"/>
        <v>31471.888827332252</v>
      </c>
      <c r="P136" s="20">
        <f t="shared" si="20"/>
        <v>0</v>
      </c>
    </row>
    <row r="137" spans="2:16" ht="12.75">
      <c r="B137" s="1">
        <f t="shared" si="21"/>
        <v>9</v>
      </c>
      <c r="C137" s="1">
        <f t="shared" si="22"/>
        <v>105</v>
      </c>
      <c r="D137" s="20">
        <f t="shared" si="23"/>
        <v>265.64506352362014</v>
      </c>
      <c r="E137" s="20">
        <f t="shared" si="24"/>
        <v>149.95367574099058</v>
      </c>
      <c r="F137" s="20">
        <f t="shared" si="25"/>
        <v>115.69138778262956</v>
      </c>
      <c r="G137" s="20">
        <f t="shared" si="26"/>
        <v>35167.526433626925</v>
      </c>
      <c r="H137" s="20">
        <f t="shared" si="27"/>
        <v>0</v>
      </c>
      <c r="J137" s="1">
        <f t="shared" si="14"/>
        <v>9</v>
      </c>
      <c r="K137" s="1">
        <f t="shared" si="15"/>
        <v>105</v>
      </c>
      <c r="L137" s="20">
        <f t="shared" si="16"/>
        <v>295.2155358587949</v>
      </c>
      <c r="M137" s="20">
        <f t="shared" si="17"/>
        <v>133.75552751616206</v>
      </c>
      <c r="N137" s="20">
        <f t="shared" si="18"/>
        <v>161.46000834263285</v>
      </c>
      <c r="O137" s="20">
        <f t="shared" si="19"/>
        <v>31310.428818989618</v>
      </c>
      <c r="P137" s="20">
        <f t="shared" si="20"/>
        <v>0</v>
      </c>
    </row>
    <row r="138" spans="2:16" ht="12.75">
      <c r="B138" s="1">
        <f t="shared" si="21"/>
        <v>9</v>
      </c>
      <c r="C138" s="1">
        <f t="shared" si="22"/>
        <v>106</v>
      </c>
      <c r="D138" s="20">
        <f t="shared" si="23"/>
        <v>265.64506352362014</v>
      </c>
      <c r="E138" s="20">
        <f t="shared" si="24"/>
        <v>149.4619873429144</v>
      </c>
      <c r="F138" s="20">
        <f t="shared" si="25"/>
        <v>116.18307618070574</v>
      </c>
      <c r="G138" s="20">
        <f t="shared" si="26"/>
        <v>35051.34335744622</v>
      </c>
      <c r="H138" s="20">
        <f t="shared" si="27"/>
        <v>0</v>
      </c>
      <c r="J138" s="1">
        <f t="shared" si="14"/>
        <v>9</v>
      </c>
      <c r="K138" s="1">
        <f t="shared" si="15"/>
        <v>106</v>
      </c>
      <c r="L138" s="20">
        <f t="shared" si="16"/>
        <v>295.2155358587949</v>
      </c>
      <c r="M138" s="20">
        <f t="shared" si="17"/>
        <v>133.06932248070586</v>
      </c>
      <c r="N138" s="20">
        <f t="shared" si="18"/>
        <v>162.14621337808904</v>
      </c>
      <c r="O138" s="20">
        <f t="shared" si="19"/>
        <v>31148.28260561153</v>
      </c>
      <c r="P138" s="20">
        <f t="shared" si="20"/>
        <v>0</v>
      </c>
    </row>
    <row r="139" spans="2:16" ht="12.75">
      <c r="B139" s="1">
        <f t="shared" si="21"/>
        <v>9</v>
      </c>
      <c r="C139" s="1">
        <f t="shared" si="22"/>
        <v>107</v>
      </c>
      <c r="D139" s="20">
        <f t="shared" si="23"/>
        <v>265.6450635236202</v>
      </c>
      <c r="E139" s="20">
        <f t="shared" si="24"/>
        <v>148.9682092691464</v>
      </c>
      <c r="F139" s="20">
        <f t="shared" si="25"/>
        <v>116.6768542544738</v>
      </c>
      <c r="G139" s="20">
        <f t="shared" si="26"/>
        <v>34934.666503191744</v>
      </c>
      <c r="H139" s="20">
        <f t="shared" si="27"/>
        <v>0</v>
      </c>
      <c r="J139" s="1">
        <f t="shared" si="14"/>
        <v>9</v>
      </c>
      <c r="K139" s="1">
        <f t="shared" si="15"/>
        <v>107</v>
      </c>
      <c r="L139" s="20">
        <f t="shared" si="16"/>
        <v>295.2155358587949</v>
      </c>
      <c r="M139" s="20">
        <f t="shared" si="17"/>
        <v>132.38020107384898</v>
      </c>
      <c r="N139" s="20">
        <f t="shared" si="18"/>
        <v>162.83533478494593</v>
      </c>
      <c r="O139" s="20">
        <f t="shared" si="19"/>
        <v>30985.447270826586</v>
      </c>
      <c r="P139" s="20">
        <f t="shared" si="20"/>
        <v>0</v>
      </c>
    </row>
    <row r="140" spans="2:16" ht="12.75">
      <c r="B140" s="1">
        <f t="shared" si="21"/>
        <v>9</v>
      </c>
      <c r="C140" s="1">
        <f t="shared" si="22"/>
        <v>108</v>
      </c>
      <c r="D140" s="20">
        <f t="shared" si="23"/>
        <v>265.6450635236202</v>
      </c>
      <c r="E140" s="20">
        <f t="shared" si="24"/>
        <v>148.4723326385649</v>
      </c>
      <c r="F140" s="20">
        <f t="shared" si="25"/>
        <v>117.1727308850553</v>
      </c>
      <c r="G140" s="20">
        <f t="shared" si="26"/>
        <v>34817.49377230669</v>
      </c>
      <c r="H140" s="20">
        <f t="shared" si="27"/>
        <v>0</v>
      </c>
      <c r="J140" s="1">
        <f t="shared" si="14"/>
        <v>9</v>
      </c>
      <c r="K140" s="1">
        <f t="shared" si="15"/>
        <v>108</v>
      </c>
      <c r="L140" s="20">
        <f t="shared" si="16"/>
        <v>295.2155358587949</v>
      </c>
      <c r="M140" s="20">
        <f t="shared" si="17"/>
        <v>131.68815090101296</v>
      </c>
      <c r="N140" s="20">
        <f t="shared" si="18"/>
        <v>163.52738495778195</v>
      </c>
      <c r="O140" s="20">
        <f t="shared" si="19"/>
        <v>30821.919885868803</v>
      </c>
      <c r="P140" s="20">
        <f t="shared" si="20"/>
        <v>0</v>
      </c>
    </row>
    <row r="141" spans="2:16" ht="12.75">
      <c r="B141" s="1">
        <f t="shared" si="21"/>
        <v>10</v>
      </c>
      <c r="C141" s="1">
        <f t="shared" si="22"/>
        <v>109</v>
      </c>
      <c r="D141" s="20">
        <f t="shared" si="23"/>
        <v>265.6450635236202</v>
      </c>
      <c r="E141" s="20">
        <f t="shared" si="24"/>
        <v>147.97434853230342</v>
      </c>
      <c r="F141" s="20">
        <f t="shared" si="25"/>
        <v>117.67071499131677</v>
      </c>
      <c r="G141" s="20">
        <f t="shared" si="26"/>
        <v>34699.82305731537</v>
      </c>
      <c r="H141" s="20">
        <f t="shared" si="27"/>
        <v>0</v>
      </c>
      <c r="J141" s="1">
        <f t="shared" si="14"/>
        <v>10</v>
      </c>
      <c r="K141" s="1">
        <f t="shared" si="15"/>
        <v>109</v>
      </c>
      <c r="L141" s="20">
        <f t="shared" si="16"/>
        <v>295.2155358587949</v>
      </c>
      <c r="M141" s="20">
        <f t="shared" si="17"/>
        <v>130.9931595149424</v>
      </c>
      <c r="N141" s="20">
        <f t="shared" si="18"/>
        <v>164.22237634385252</v>
      </c>
      <c r="O141" s="20">
        <f t="shared" si="19"/>
        <v>30657.69750952495</v>
      </c>
      <c r="P141" s="20">
        <f t="shared" si="20"/>
        <v>0</v>
      </c>
    </row>
    <row r="142" spans="2:16" ht="12.75">
      <c r="B142" s="1">
        <f t="shared" si="21"/>
        <v>10</v>
      </c>
      <c r="C142" s="1">
        <f t="shared" si="22"/>
        <v>110</v>
      </c>
      <c r="D142" s="20">
        <f t="shared" si="23"/>
        <v>265.64506352362014</v>
      </c>
      <c r="E142" s="20">
        <f t="shared" si="24"/>
        <v>147.4742479935903</v>
      </c>
      <c r="F142" s="20">
        <f t="shared" si="25"/>
        <v>118.17081553002984</v>
      </c>
      <c r="G142" s="20">
        <f t="shared" si="26"/>
        <v>34581.65224178534</v>
      </c>
      <c r="H142" s="20">
        <f t="shared" si="27"/>
        <v>0</v>
      </c>
      <c r="J142" s="1">
        <f t="shared" si="14"/>
        <v>10</v>
      </c>
      <c r="K142" s="1">
        <f t="shared" si="15"/>
        <v>110</v>
      </c>
      <c r="L142" s="20">
        <f t="shared" si="16"/>
        <v>295.2155358587949</v>
      </c>
      <c r="M142" s="20">
        <f t="shared" si="17"/>
        <v>130.295214415481</v>
      </c>
      <c r="N142" s="20">
        <f t="shared" si="18"/>
        <v>164.9203214433139</v>
      </c>
      <c r="O142" s="20">
        <f t="shared" si="19"/>
        <v>30492.777188081636</v>
      </c>
      <c r="P142" s="20">
        <f t="shared" si="20"/>
        <v>0</v>
      </c>
    </row>
    <row r="143" spans="2:16" ht="12.75">
      <c r="B143" s="1">
        <f t="shared" si="21"/>
        <v>10</v>
      </c>
      <c r="C143" s="1">
        <f t="shared" si="22"/>
        <v>111</v>
      </c>
      <c r="D143" s="20">
        <f t="shared" si="23"/>
        <v>265.6450635236202</v>
      </c>
      <c r="E143" s="20">
        <f t="shared" si="24"/>
        <v>146.97202202758768</v>
      </c>
      <c r="F143" s="20">
        <f t="shared" si="25"/>
        <v>118.67304149603251</v>
      </c>
      <c r="G143" s="20">
        <f t="shared" si="26"/>
        <v>34462.97920028931</v>
      </c>
      <c r="H143" s="20">
        <f t="shared" si="27"/>
        <v>0</v>
      </c>
      <c r="J143" s="1">
        <f t="shared" si="14"/>
        <v>10</v>
      </c>
      <c r="K143" s="1">
        <f t="shared" si="15"/>
        <v>111</v>
      </c>
      <c r="L143" s="20">
        <f t="shared" si="16"/>
        <v>295.2155358587949</v>
      </c>
      <c r="M143" s="20">
        <f t="shared" si="17"/>
        <v>129.59430304934693</v>
      </c>
      <c r="N143" s="20">
        <f t="shared" si="18"/>
        <v>165.62123280944797</v>
      </c>
      <c r="O143" s="20">
        <f t="shared" si="19"/>
        <v>30327.15595527219</v>
      </c>
      <c r="P143" s="20">
        <f t="shared" si="20"/>
        <v>0</v>
      </c>
    </row>
    <row r="144" spans="2:16" ht="12.75">
      <c r="B144" s="1">
        <f t="shared" si="21"/>
        <v>10</v>
      </c>
      <c r="C144" s="1">
        <f t="shared" si="22"/>
        <v>112</v>
      </c>
      <c r="D144" s="20">
        <f t="shared" si="23"/>
        <v>265.6450635236202</v>
      </c>
      <c r="E144" s="20">
        <f t="shared" si="24"/>
        <v>146.46766160122954</v>
      </c>
      <c r="F144" s="20">
        <f t="shared" si="25"/>
        <v>119.17740192239066</v>
      </c>
      <c r="G144" s="20">
        <f t="shared" si="26"/>
        <v>34343.80179836692</v>
      </c>
      <c r="H144" s="20">
        <f t="shared" si="27"/>
        <v>0</v>
      </c>
      <c r="J144" s="1">
        <f t="shared" si="14"/>
        <v>10</v>
      </c>
      <c r="K144" s="1">
        <f t="shared" si="15"/>
        <v>112</v>
      </c>
      <c r="L144" s="20">
        <f t="shared" si="16"/>
        <v>295.2155358587949</v>
      </c>
      <c r="M144" s="20">
        <f t="shared" si="17"/>
        <v>128.8904128099068</v>
      </c>
      <c r="N144" s="20">
        <f t="shared" si="18"/>
        <v>166.32512304888812</v>
      </c>
      <c r="O144" s="20">
        <f t="shared" si="19"/>
        <v>30160.8308322233</v>
      </c>
      <c r="P144" s="20">
        <f t="shared" si="20"/>
        <v>0</v>
      </c>
    </row>
    <row r="145" spans="2:16" ht="12.75">
      <c r="B145" s="1">
        <f t="shared" si="21"/>
        <v>10</v>
      </c>
      <c r="C145" s="1">
        <f t="shared" si="22"/>
        <v>113</v>
      </c>
      <c r="D145" s="20">
        <f t="shared" si="23"/>
        <v>265.6450635236203</v>
      </c>
      <c r="E145" s="20">
        <f t="shared" si="24"/>
        <v>145.96115764305938</v>
      </c>
      <c r="F145" s="20">
        <f t="shared" si="25"/>
        <v>119.68390588056093</v>
      </c>
      <c r="G145" s="20">
        <f t="shared" si="26"/>
        <v>34224.117892486356</v>
      </c>
      <c r="H145" s="20">
        <f t="shared" si="27"/>
        <v>0</v>
      </c>
      <c r="J145" s="1">
        <f t="shared" si="14"/>
        <v>10</v>
      </c>
      <c r="K145" s="1">
        <f t="shared" si="15"/>
        <v>113</v>
      </c>
      <c r="L145" s="20">
        <f t="shared" si="16"/>
        <v>295.2155358587949</v>
      </c>
      <c r="M145" s="20">
        <f t="shared" si="17"/>
        <v>128.183531036949</v>
      </c>
      <c r="N145" s="20">
        <f t="shared" si="18"/>
        <v>167.0320048218459</v>
      </c>
      <c r="O145" s="20">
        <f t="shared" si="19"/>
        <v>29993.798827401453</v>
      </c>
      <c r="P145" s="20">
        <f t="shared" si="20"/>
        <v>0</v>
      </c>
    </row>
    <row r="146" spans="2:16" ht="12.75">
      <c r="B146" s="1">
        <f t="shared" si="21"/>
        <v>10</v>
      </c>
      <c r="C146" s="1">
        <f t="shared" si="22"/>
        <v>114</v>
      </c>
      <c r="D146" s="20">
        <f t="shared" si="23"/>
        <v>265.6450635236203</v>
      </c>
      <c r="E146" s="20">
        <f t="shared" si="24"/>
        <v>145.452501043067</v>
      </c>
      <c r="F146" s="20">
        <f t="shared" si="25"/>
        <v>120.1925624805533</v>
      </c>
      <c r="G146" s="20">
        <f t="shared" si="26"/>
        <v>34103.925330005804</v>
      </c>
      <c r="H146" s="20">
        <f t="shared" si="27"/>
        <v>0</v>
      </c>
      <c r="J146" s="1">
        <f t="shared" si="14"/>
        <v>10</v>
      </c>
      <c r="K146" s="1">
        <f t="shared" si="15"/>
        <v>114</v>
      </c>
      <c r="L146" s="20">
        <f t="shared" si="16"/>
        <v>295.2155358587949</v>
      </c>
      <c r="M146" s="20">
        <f t="shared" si="17"/>
        <v>127.47364501645616</v>
      </c>
      <c r="N146" s="20">
        <f t="shared" si="18"/>
        <v>167.74189084233876</v>
      </c>
      <c r="O146" s="20">
        <f t="shared" si="19"/>
        <v>29826.056936559115</v>
      </c>
      <c r="P146" s="20">
        <f t="shared" si="20"/>
        <v>0</v>
      </c>
    </row>
    <row r="147" spans="2:16" ht="12.75">
      <c r="B147" s="1">
        <f t="shared" si="21"/>
        <v>10</v>
      </c>
      <c r="C147" s="1">
        <f t="shared" si="22"/>
        <v>115</v>
      </c>
      <c r="D147" s="20">
        <f t="shared" si="23"/>
        <v>265.64506352362025</v>
      </c>
      <c r="E147" s="20">
        <f t="shared" si="24"/>
        <v>144.94168265252466</v>
      </c>
      <c r="F147" s="20">
        <f t="shared" si="25"/>
        <v>120.70338087109559</v>
      </c>
      <c r="G147" s="20">
        <f t="shared" si="26"/>
        <v>33983.221949134706</v>
      </c>
      <c r="H147" s="20">
        <f t="shared" si="27"/>
        <v>0</v>
      </c>
      <c r="J147" s="1">
        <f t="shared" si="14"/>
        <v>10</v>
      </c>
      <c r="K147" s="1">
        <f t="shared" si="15"/>
        <v>115</v>
      </c>
      <c r="L147" s="20">
        <f t="shared" si="16"/>
        <v>295.2155358587949</v>
      </c>
      <c r="M147" s="20">
        <f t="shared" si="17"/>
        <v>126.76074198037622</v>
      </c>
      <c r="N147" s="20">
        <f t="shared" si="18"/>
        <v>168.45479387841868</v>
      </c>
      <c r="O147" s="20">
        <f t="shared" si="19"/>
        <v>29657.602142680695</v>
      </c>
      <c r="P147" s="20">
        <f t="shared" si="20"/>
        <v>0</v>
      </c>
    </row>
    <row r="148" spans="2:16" ht="12.75">
      <c r="B148" s="1">
        <f t="shared" si="21"/>
        <v>10</v>
      </c>
      <c r="C148" s="1">
        <f t="shared" si="22"/>
        <v>116</v>
      </c>
      <c r="D148" s="20">
        <f t="shared" si="23"/>
        <v>265.64506352362025</v>
      </c>
      <c r="E148" s="20">
        <f t="shared" si="24"/>
        <v>144.42869328382247</v>
      </c>
      <c r="F148" s="20">
        <f t="shared" si="25"/>
        <v>121.21637023979778</v>
      </c>
      <c r="G148" s="20">
        <f t="shared" si="26"/>
        <v>33862.00557889491</v>
      </c>
      <c r="H148" s="20">
        <f t="shared" si="27"/>
        <v>0</v>
      </c>
      <c r="J148" s="1">
        <f t="shared" si="14"/>
        <v>10</v>
      </c>
      <c r="K148" s="1">
        <f t="shared" si="15"/>
        <v>116</v>
      </c>
      <c r="L148" s="20">
        <f t="shared" si="16"/>
        <v>295.2155358587949</v>
      </c>
      <c r="M148" s="20">
        <f t="shared" si="17"/>
        <v>126.04480910639293</v>
      </c>
      <c r="N148" s="20">
        <f t="shared" si="18"/>
        <v>169.17072675240198</v>
      </c>
      <c r="O148" s="20">
        <f t="shared" si="19"/>
        <v>29488.43141592829</v>
      </c>
      <c r="P148" s="20">
        <f t="shared" si="20"/>
        <v>0</v>
      </c>
    </row>
    <row r="149" spans="2:16" ht="12.75">
      <c r="B149" s="1">
        <f t="shared" si="21"/>
        <v>10</v>
      </c>
      <c r="C149" s="1">
        <f t="shared" si="22"/>
        <v>117</v>
      </c>
      <c r="D149" s="20">
        <f t="shared" si="23"/>
        <v>265.64506352362025</v>
      </c>
      <c r="E149" s="20">
        <f t="shared" si="24"/>
        <v>143.91352371030334</v>
      </c>
      <c r="F149" s="20">
        <f t="shared" si="25"/>
        <v>121.73153981331691</v>
      </c>
      <c r="G149" s="20">
        <f t="shared" si="26"/>
        <v>33740.274039081596</v>
      </c>
      <c r="H149" s="20">
        <f t="shared" si="27"/>
        <v>0</v>
      </c>
      <c r="J149" s="1">
        <f t="shared" si="14"/>
        <v>10</v>
      </c>
      <c r="K149" s="1">
        <f t="shared" si="15"/>
        <v>117</v>
      </c>
      <c r="L149" s="20">
        <f t="shared" si="16"/>
        <v>295.2155358587949</v>
      </c>
      <c r="M149" s="20">
        <f t="shared" si="17"/>
        <v>125.32583351769522</v>
      </c>
      <c r="N149" s="20">
        <f t="shared" si="18"/>
        <v>169.88970234109968</v>
      </c>
      <c r="O149" s="20">
        <f t="shared" si="19"/>
        <v>29318.54171358719</v>
      </c>
      <c r="P149" s="20">
        <f t="shared" si="20"/>
        <v>0</v>
      </c>
    </row>
    <row r="150" spans="2:16" ht="12.75">
      <c r="B150" s="1">
        <f t="shared" si="21"/>
        <v>10</v>
      </c>
      <c r="C150" s="1">
        <f t="shared" si="22"/>
        <v>118</v>
      </c>
      <c r="D150" s="20">
        <f t="shared" si="23"/>
        <v>265.6450635236203</v>
      </c>
      <c r="E150" s="20">
        <f t="shared" si="24"/>
        <v>143.39616466609675</v>
      </c>
      <c r="F150" s="20">
        <f t="shared" si="25"/>
        <v>122.24889885752356</v>
      </c>
      <c r="G150" s="20">
        <f t="shared" si="26"/>
        <v>33618.025140224076</v>
      </c>
      <c r="H150" s="20">
        <f t="shared" si="27"/>
        <v>0</v>
      </c>
      <c r="J150" s="1">
        <f t="shared" si="14"/>
        <v>10</v>
      </c>
      <c r="K150" s="1">
        <f t="shared" si="15"/>
        <v>118</v>
      </c>
      <c r="L150" s="20">
        <f t="shared" si="16"/>
        <v>295.2155358587949</v>
      </c>
      <c r="M150" s="20">
        <f t="shared" si="17"/>
        <v>124.60380228274555</v>
      </c>
      <c r="N150" s="20">
        <f t="shared" si="18"/>
        <v>170.61173357604935</v>
      </c>
      <c r="O150" s="20">
        <f t="shared" si="19"/>
        <v>29147.92998001114</v>
      </c>
      <c r="P150" s="20">
        <f t="shared" si="20"/>
        <v>0</v>
      </c>
    </row>
    <row r="151" spans="2:16" ht="12.75">
      <c r="B151" s="1">
        <f t="shared" si="21"/>
        <v>10</v>
      </c>
      <c r="C151" s="1">
        <f t="shared" si="22"/>
        <v>119</v>
      </c>
      <c r="D151" s="20">
        <f t="shared" si="23"/>
        <v>265.64506352362037</v>
      </c>
      <c r="E151" s="20">
        <f t="shared" si="24"/>
        <v>142.8766068459523</v>
      </c>
      <c r="F151" s="20">
        <f t="shared" si="25"/>
        <v>122.76845667766807</v>
      </c>
      <c r="G151" s="20">
        <f t="shared" si="26"/>
        <v>33495.25668354641</v>
      </c>
      <c r="H151" s="20">
        <f t="shared" si="27"/>
        <v>0</v>
      </c>
      <c r="J151" s="1">
        <f t="shared" si="14"/>
        <v>10</v>
      </c>
      <c r="K151" s="1">
        <f t="shared" si="15"/>
        <v>119</v>
      </c>
      <c r="L151" s="20">
        <f t="shared" si="16"/>
        <v>295.2155358587949</v>
      </c>
      <c r="M151" s="20">
        <f t="shared" si="17"/>
        <v>123.87870241504733</v>
      </c>
      <c r="N151" s="20">
        <f t="shared" si="18"/>
        <v>171.3368334437476</v>
      </c>
      <c r="O151" s="20">
        <f t="shared" si="19"/>
        <v>28976.593146567393</v>
      </c>
      <c r="P151" s="20">
        <f t="shared" si="20"/>
        <v>0</v>
      </c>
    </row>
    <row r="152" spans="2:16" ht="12.75">
      <c r="B152" s="1">
        <f t="shared" si="21"/>
        <v>10</v>
      </c>
      <c r="C152" s="1">
        <f t="shared" si="22"/>
        <v>120</v>
      </c>
      <c r="D152" s="20">
        <f t="shared" si="23"/>
        <v>265.64506352362037</v>
      </c>
      <c r="E152" s="20">
        <f t="shared" si="24"/>
        <v>142.35484090507222</v>
      </c>
      <c r="F152" s="20">
        <f t="shared" si="25"/>
        <v>123.29022261854814</v>
      </c>
      <c r="G152" s="20">
        <f t="shared" si="26"/>
        <v>33371.96646092786</v>
      </c>
      <c r="H152" s="20">
        <f t="shared" si="27"/>
        <v>0</v>
      </c>
      <c r="J152" s="1">
        <f t="shared" si="14"/>
        <v>10</v>
      </c>
      <c r="K152" s="1">
        <f t="shared" si="15"/>
        <v>120</v>
      </c>
      <c r="L152" s="20">
        <f t="shared" si="16"/>
        <v>295.2155358587949</v>
      </c>
      <c r="M152" s="20">
        <f t="shared" si="17"/>
        <v>123.1505208729114</v>
      </c>
      <c r="N152" s="20">
        <f t="shared" si="18"/>
        <v>172.06501498588352</v>
      </c>
      <c r="O152" s="20">
        <f t="shared" si="19"/>
        <v>28804.52813158151</v>
      </c>
      <c r="P152" s="20">
        <f t="shared" si="20"/>
        <v>0</v>
      </c>
    </row>
    <row r="153" spans="2:16" ht="12.75">
      <c r="B153" s="1">
        <f t="shared" si="21"/>
        <v>11</v>
      </c>
      <c r="C153" s="1">
        <f t="shared" si="22"/>
        <v>121</v>
      </c>
      <c r="D153" s="20">
        <f t="shared" si="23"/>
        <v>265.6450635236204</v>
      </c>
      <c r="E153" s="20">
        <f t="shared" si="24"/>
        <v>141.8308574589434</v>
      </c>
      <c r="F153" s="20">
        <f t="shared" si="25"/>
        <v>123.81420606467702</v>
      </c>
      <c r="G153" s="20">
        <f t="shared" si="26"/>
        <v>33248.152254863184</v>
      </c>
      <c r="H153" s="20">
        <f t="shared" si="27"/>
        <v>0</v>
      </c>
      <c r="J153" s="1">
        <f t="shared" si="14"/>
        <v>11</v>
      </c>
      <c r="K153" s="1">
        <f t="shared" si="15"/>
        <v>121</v>
      </c>
      <c r="L153" s="20">
        <f t="shared" si="16"/>
        <v>295.2155358587949</v>
      </c>
      <c r="M153" s="20">
        <f t="shared" si="17"/>
        <v>122.4192445592214</v>
      </c>
      <c r="N153" s="20">
        <f t="shared" si="18"/>
        <v>172.7962912995735</v>
      </c>
      <c r="O153" s="20">
        <f t="shared" si="19"/>
        <v>28631.731840281936</v>
      </c>
      <c r="P153" s="20">
        <f t="shared" si="20"/>
        <v>0</v>
      </c>
    </row>
    <row r="154" spans="2:16" ht="12.75">
      <c r="B154" s="1">
        <f t="shared" si="21"/>
        <v>11</v>
      </c>
      <c r="C154" s="1">
        <f t="shared" si="22"/>
        <v>122</v>
      </c>
      <c r="D154" s="20">
        <f t="shared" si="23"/>
        <v>265.6450635236204</v>
      </c>
      <c r="E154" s="20">
        <f t="shared" si="24"/>
        <v>141.3046470831685</v>
      </c>
      <c r="F154" s="20">
        <f t="shared" si="25"/>
        <v>124.34041644045192</v>
      </c>
      <c r="G154" s="20">
        <f t="shared" si="26"/>
        <v>33123.811838422735</v>
      </c>
      <c r="H154" s="20">
        <f t="shared" si="27"/>
        <v>0</v>
      </c>
      <c r="J154" s="1">
        <f t="shared" si="14"/>
        <v>11</v>
      </c>
      <c r="K154" s="1">
        <f t="shared" si="15"/>
        <v>122</v>
      </c>
      <c r="L154" s="20">
        <f t="shared" si="16"/>
        <v>295.2155358587949</v>
      </c>
      <c r="M154" s="20">
        <f t="shared" si="17"/>
        <v>121.68486032119822</v>
      </c>
      <c r="N154" s="20">
        <f t="shared" si="18"/>
        <v>173.5306755375967</v>
      </c>
      <c r="O154" s="20">
        <f t="shared" si="19"/>
        <v>28458.20116474434</v>
      </c>
      <c r="P154" s="20">
        <f t="shared" si="20"/>
        <v>0</v>
      </c>
    </row>
    <row r="155" spans="2:16" ht="12.75">
      <c r="B155" s="1">
        <f t="shared" si="21"/>
        <v>11</v>
      </c>
      <c r="C155" s="1">
        <f t="shared" si="22"/>
        <v>123</v>
      </c>
      <c r="D155" s="20">
        <f t="shared" si="23"/>
        <v>265.6450635236204</v>
      </c>
      <c r="E155" s="20">
        <f t="shared" si="24"/>
        <v>140.7762003132966</v>
      </c>
      <c r="F155" s="20">
        <f t="shared" si="25"/>
        <v>124.86886321032381</v>
      </c>
      <c r="G155" s="20">
        <f t="shared" si="26"/>
        <v>32998.94297521241</v>
      </c>
      <c r="H155" s="20">
        <f t="shared" si="27"/>
        <v>0</v>
      </c>
      <c r="J155" s="1">
        <f t="shared" si="14"/>
        <v>11</v>
      </c>
      <c r="K155" s="1">
        <f t="shared" si="15"/>
        <v>123</v>
      </c>
      <c r="L155" s="20">
        <f t="shared" si="16"/>
        <v>295.2155358587949</v>
      </c>
      <c r="M155" s="20">
        <f t="shared" si="17"/>
        <v>120.94735495016343</v>
      </c>
      <c r="N155" s="20">
        <f t="shared" si="18"/>
        <v>174.26818090863148</v>
      </c>
      <c r="O155" s="20">
        <f t="shared" si="19"/>
        <v>28283.932983835708</v>
      </c>
      <c r="P155" s="20">
        <f t="shared" si="20"/>
        <v>0</v>
      </c>
    </row>
    <row r="156" spans="2:16" ht="12.75">
      <c r="B156" s="1">
        <f t="shared" si="21"/>
        <v>11</v>
      </c>
      <c r="C156" s="1">
        <f t="shared" si="22"/>
        <v>124</v>
      </c>
      <c r="D156" s="20">
        <f t="shared" si="23"/>
        <v>265.6450635236204</v>
      </c>
      <c r="E156" s="20">
        <f t="shared" si="24"/>
        <v>140.24550764465275</v>
      </c>
      <c r="F156" s="20">
        <f t="shared" si="25"/>
        <v>125.39955587896767</v>
      </c>
      <c r="G156" s="20">
        <f t="shared" si="26"/>
        <v>32873.543419333444</v>
      </c>
      <c r="H156" s="20">
        <f t="shared" si="27"/>
        <v>0</v>
      </c>
      <c r="J156" s="1">
        <f t="shared" si="14"/>
        <v>11</v>
      </c>
      <c r="K156" s="1">
        <f t="shared" si="15"/>
        <v>124</v>
      </c>
      <c r="L156" s="20">
        <f t="shared" si="16"/>
        <v>295.2155358587949</v>
      </c>
      <c r="M156" s="20">
        <f t="shared" si="17"/>
        <v>120.20671518130175</v>
      </c>
      <c r="N156" s="20">
        <f t="shared" si="18"/>
        <v>175.00882067749316</v>
      </c>
      <c r="O156" s="20">
        <f t="shared" si="19"/>
        <v>28108.924163158215</v>
      </c>
      <c r="P156" s="20">
        <f t="shared" si="20"/>
        <v>0</v>
      </c>
    </row>
    <row r="157" spans="2:16" ht="12.75">
      <c r="B157" s="1">
        <f t="shared" si="21"/>
        <v>11</v>
      </c>
      <c r="C157" s="1">
        <f t="shared" si="22"/>
        <v>125</v>
      </c>
      <c r="D157" s="20">
        <f t="shared" si="23"/>
        <v>265.6450635236205</v>
      </c>
      <c r="E157" s="20">
        <f t="shared" si="24"/>
        <v>139.71255953216712</v>
      </c>
      <c r="F157" s="20">
        <f t="shared" si="25"/>
        <v>125.93250399145336</v>
      </c>
      <c r="G157" s="20">
        <f t="shared" si="26"/>
        <v>32747.61091534199</v>
      </c>
      <c r="H157" s="20">
        <f t="shared" si="27"/>
        <v>0</v>
      </c>
      <c r="J157" s="1">
        <f t="shared" si="14"/>
        <v>11</v>
      </c>
      <c r="K157" s="1">
        <f t="shared" si="15"/>
        <v>125</v>
      </c>
      <c r="L157" s="20">
        <f t="shared" si="16"/>
        <v>295.2155358587949</v>
      </c>
      <c r="M157" s="20">
        <f t="shared" si="17"/>
        <v>119.4629276934224</v>
      </c>
      <c r="N157" s="20">
        <f t="shared" si="18"/>
        <v>175.75260816537252</v>
      </c>
      <c r="O157" s="20">
        <f t="shared" si="19"/>
        <v>27933.17155499284</v>
      </c>
      <c r="P157" s="20">
        <f t="shared" si="20"/>
        <v>0</v>
      </c>
    </row>
    <row r="158" spans="2:16" ht="12.75">
      <c r="B158" s="1">
        <f t="shared" si="21"/>
        <v>11</v>
      </c>
      <c r="C158" s="1">
        <f t="shared" si="22"/>
        <v>126</v>
      </c>
      <c r="D158" s="20">
        <f t="shared" si="23"/>
        <v>265.6450635236204</v>
      </c>
      <c r="E158" s="20">
        <f t="shared" si="24"/>
        <v>139.17734639020344</v>
      </c>
      <c r="F158" s="20">
        <f t="shared" si="25"/>
        <v>126.46771713341698</v>
      </c>
      <c r="G158" s="20">
        <f t="shared" si="26"/>
        <v>32621.14319820857</v>
      </c>
      <c r="H158" s="20">
        <f t="shared" si="27"/>
        <v>0</v>
      </c>
      <c r="J158" s="1">
        <f t="shared" si="14"/>
        <v>11</v>
      </c>
      <c r="K158" s="1">
        <f t="shared" si="15"/>
        <v>126</v>
      </c>
      <c r="L158" s="20">
        <f t="shared" si="16"/>
        <v>295.2155358587949</v>
      </c>
      <c r="M158" s="20">
        <f t="shared" si="17"/>
        <v>118.71597910871957</v>
      </c>
      <c r="N158" s="20">
        <f t="shared" si="18"/>
        <v>176.49955675007533</v>
      </c>
      <c r="O158" s="20">
        <f t="shared" si="19"/>
        <v>27756.671998242768</v>
      </c>
      <c r="P158" s="20">
        <f t="shared" si="20"/>
        <v>0</v>
      </c>
    </row>
    <row r="159" spans="2:16" ht="12.75">
      <c r="B159" s="1">
        <f t="shared" si="21"/>
        <v>11</v>
      </c>
      <c r="C159" s="1">
        <f t="shared" si="22"/>
        <v>127</v>
      </c>
      <c r="D159" s="20">
        <f t="shared" si="23"/>
        <v>265.6450635236204</v>
      </c>
      <c r="E159" s="20">
        <f t="shared" si="24"/>
        <v>138.63985859238642</v>
      </c>
      <c r="F159" s="20">
        <f t="shared" si="25"/>
        <v>127.005204931234</v>
      </c>
      <c r="G159" s="20">
        <f t="shared" si="26"/>
        <v>32494.137993277338</v>
      </c>
      <c r="H159" s="20">
        <f t="shared" si="27"/>
        <v>0</v>
      </c>
      <c r="J159" s="1">
        <f t="shared" si="14"/>
        <v>11</v>
      </c>
      <c r="K159" s="1">
        <f t="shared" si="15"/>
        <v>127</v>
      </c>
      <c r="L159" s="20">
        <f t="shared" si="16"/>
        <v>295.2155358587949</v>
      </c>
      <c r="M159" s="20">
        <f t="shared" si="17"/>
        <v>117.96585599253174</v>
      </c>
      <c r="N159" s="20">
        <f t="shared" si="18"/>
        <v>177.24967986626316</v>
      </c>
      <c r="O159" s="20">
        <f t="shared" si="19"/>
        <v>27579.422318376506</v>
      </c>
      <c r="P159" s="20">
        <f t="shared" si="20"/>
        <v>0</v>
      </c>
    </row>
    <row r="160" spans="2:16" ht="12.75">
      <c r="B160" s="1">
        <f t="shared" si="21"/>
        <v>11</v>
      </c>
      <c r="C160" s="1">
        <f t="shared" si="22"/>
        <v>128</v>
      </c>
      <c r="D160" s="20">
        <f t="shared" si="23"/>
        <v>265.6450635236204</v>
      </c>
      <c r="E160" s="20">
        <f t="shared" si="24"/>
        <v>138.10008647142868</v>
      </c>
      <c r="F160" s="20">
        <f t="shared" si="25"/>
        <v>127.54497705219174</v>
      </c>
      <c r="G160" s="20">
        <f t="shared" si="26"/>
        <v>32366.593016225146</v>
      </c>
      <c r="H160" s="20">
        <f t="shared" si="27"/>
        <v>0</v>
      </c>
      <c r="J160" s="1">
        <f t="shared" si="14"/>
        <v>11</v>
      </c>
      <c r="K160" s="1">
        <f t="shared" si="15"/>
        <v>128</v>
      </c>
      <c r="L160" s="20">
        <f t="shared" si="16"/>
        <v>295.2155358587949</v>
      </c>
      <c r="M160" s="20">
        <f t="shared" si="17"/>
        <v>117.21254485310014</v>
      </c>
      <c r="N160" s="20">
        <f t="shared" si="18"/>
        <v>178.00299100569475</v>
      </c>
      <c r="O160" s="20">
        <f t="shared" si="19"/>
        <v>27401.41932737081</v>
      </c>
      <c r="P160" s="20">
        <f t="shared" si="20"/>
        <v>0</v>
      </c>
    </row>
    <row r="161" spans="2:16" ht="12.75">
      <c r="B161" s="1">
        <f t="shared" si="21"/>
        <v>11</v>
      </c>
      <c r="C161" s="1">
        <f t="shared" si="22"/>
        <v>129</v>
      </c>
      <c r="D161" s="20">
        <f t="shared" si="23"/>
        <v>265.6450635236204</v>
      </c>
      <c r="E161" s="20">
        <f t="shared" si="24"/>
        <v>137.55802031895686</v>
      </c>
      <c r="F161" s="20">
        <f t="shared" si="25"/>
        <v>128.08704320466356</v>
      </c>
      <c r="G161" s="20">
        <f t="shared" si="26"/>
        <v>32238.50597302048</v>
      </c>
      <c r="H161" s="20">
        <f t="shared" si="27"/>
        <v>0</v>
      </c>
      <c r="J161" s="1">
        <f t="shared" si="14"/>
        <v>11</v>
      </c>
      <c r="K161" s="1">
        <f t="shared" si="15"/>
        <v>129</v>
      </c>
      <c r="L161" s="20">
        <f t="shared" si="16"/>
        <v>295.2155358587949</v>
      </c>
      <c r="M161" s="20">
        <f t="shared" si="17"/>
        <v>116.45603214132593</v>
      </c>
      <c r="N161" s="20">
        <f t="shared" si="18"/>
        <v>178.759503717469</v>
      </c>
      <c r="O161" s="20">
        <f t="shared" si="19"/>
        <v>27222.659823653343</v>
      </c>
      <c r="P161" s="20">
        <f t="shared" si="20"/>
        <v>0</v>
      </c>
    </row>
    <row r="162" spans="2:16" ht="12.75">
      <c r="B162" s="1">
        <f t="shared" si="21"/>
        <v>11</v>
      </c>
      <c r="C162" s="1">
        <f t="shared" si="22"/>
        <v>130</v>
      </c>
      <c r="D162" s="20">
        <f t="shared" si="23"/>
        <v>265.6450635236204</v>
      </c>
      <c r="E162" s="20">
        <f t="shared" si="24"/>
        <v>137.01365038533703</v>
      </c>
      <c r="F162" s="20">
        <f t="shared" si="25"/>
        <v>128.6314131382834</v>
      </c>
      <c r="G162" s="20">
        <f t="shared" si="26"/>
        <v>32109.8745598822</v>
      </c>
      <c r="H162" s="20">
        <f t="shared" si="27"/>
        <v>0</v>
      </c>
      <c r="J162" s="1">
        <f aca="true" t="shared" si="28" ref="J162:J225">IF(K162&lt;&gt;" ",INT(K161/12)+1," ")</f>
        <v>11</v>
      </c>
      <c r="K162" s="1">
        <f aca="true" t="shared" si="29" ref="K162:K225">IF(CODE(K161)=32," ",IF(AND(K161+1&lt;=$E$13,O161&gt;0),+K161+1," "))</f>
        <v>130</v>
      </c>
      <c r="L162" s="20">
        <f aca="true" t="shared" si="30" ref="L162:L225">IF(K162&lt;&gt;" ",IF(O161&lt;L161,O161+M162,PMT($E$10,($E$12),-$E$6))," ")</f>
        <v>295.2155358587949</v>
      </c>
      <c r="M162" s="20">
        <f aca="true" t="shared" si="31" ref="M162:M225">IF(K162&lt;&gt;" ",O161*$E$10," ")</f>
        <v>115.6963042505267</v>
      </c>
      <c r="N162" s="20">
        <f aca="true" t="shared" si="32" ref="N162:N225">IF(K162&lt;&gt;" ",L162-M162+P162," ")</f>
        <v>179.51923160826823</v>
      </c>
      <c r="O162" s="20">
        <f aca="true" t="shared" si="33" ref="O162:O225">IF(K162&lt;&gt;" ",O161-N162," ")</f>
        <v>27043.140592045074</v>
      </c>
      <c r="P162" s="20">
        <f aca="true" t="shared" si="34" ref="P162:P225">IF(K162&lt;&gt;" ",IF(AND($E$18=J162,$E$19=K162-(J162-1)*12),$E$17,0)," ")</f>
        <v>0</v>
      </c>
    </row>
    <row r="163" spans="2:16" ht="12.75">
      <c r="B163" s="1">
        <f t="shared" si="21"/>
        <v>11</v>
      </c>
      <c r="C163" s="1">
        <f t="shared" si="22"/>
        <v>131</v>
      </c>
      <c r="D163" s="20">
        <f t="shared" si="23"/>
        <v>265.64506352362054</v>
      </c>
      <c r="E163" s="20">
        <f t="shared" si="24"/>
        <v>136.46696687949932</v>
      </c>
      <c r="F163" s="20">
        <f t="shared" si="25"/>
        <v>129.1780966441212</v>
      </c>
      <c r="G163" s="20">
        <f t="shared" si="26"/>
        <v>31980.696463238077</v>
      </c>
      <c r="H163" s="20">
        <f t="shared" si="27"/>
        <v>0</v>
      </c>
      <c r="J163" s="1">
        <f t="shared" si="28"/>
        <v>11</v>
      </c>
      <c r="K163" s="1">
        <f t="shared" si="29"/>
        <v>131</v>
      </c>
      <c r="L163" s="20">
        <f t="shared" si="30"/>
        <v>295.2155358587949</v>
      </c>
      <c r="M163" s="20">
        <f t="shared" si="31"/>
        <v>114.93334751619155</v>
      </c>
      <c r="N163" s="20">
        <f t="shared" si="32"/>
        <v>180.28218834260338</v>
      </c>
      <c r="O163" s="20">
        <f t="shared" si="33"/>
        <v>26862.85840370247</v>
      </c>
      <c r="P163" s="20">
        <f t="shared" si="34"/>
        <v>0</v>
      </c>
    </row>
    <row r="164" spans="2:16" ht="12.75">
      <c r="B164" s="1">
        <f t="shared" si="21"/>
        <v>11</v>
      </c>
      <c r="C164" s="1">
        <f t="shared" si="22"/>
        <v>132</v>
      </c>
      <c r="D164" s="20">
        <f t="shared" si="23"/>
        <v>265.6450635236205</v>
      </c>
      <c r="E164" s="20">
        <f t="shared" si="24"/>
        <v>135.9179599687618</v>
      </c>
      <c r="F164" s="20">
        <f t="shared" si="25"/>
        <v>129.72710355485867</v>
      </c>
      <c r="G164" s="20">
        <f t="shared" si="26"/>
        <v>31850.96935968322</v>
      </c>
      <c r="H164" s="20">
        <f t="shared" si="27"/>
        <v>0</v>
      </c>
      <c r="J164" s="1">
        <f t="shared" si="28"/>
        <v>11</v>
      </c>
      <c r="K164" s="1">
        <f t="shared" si="29"/>
        <v>132</v>
      </c>
      <c r="L164" s="20">
        <f t="shared" si="30"/>
        <v>295.2155358587949</v>
      </c>
      <c r="M164" s="20">
        <f t="shared" si="31"/>
        <v>114.16714821573548</v>
      </c>
      <c r="N164" s="20">
        <f t="shared" si="32"/>
        <v>181.0483876430594</v>
      </c>
      <c r="O164" s="20">
        <f t="shared" si="33"/>
        <v>26681.81001605941</v>
      </c>
      <c r="P164" s="20">
        <f t="shared" si="34"/>
        <v>0</v>
      </c>
    </row>
    <row r="165" spans="2:16" ht="12.75">
      <c r="B165" s="1">
        <f aca="true" t="shared" si="35" ref="B165:B228">IF(C165&lt;&gt;" ",INT(C164/12)+1," ")</f>
        <v>12</v>
      </c>
      <c r="C165" s="1">
        <f aca="true" t="shared" si="36" ref="C165:C228">IF(CODE(C164)=32," ",IF(C164+1&gt;$E$12," ",+C164+1))</f>
        <v>133</v>
      </c>
      <c r="D165" s="20">
        <f aca="true" t="shared" si="37" ref="D165:D228">IF(C165&lt;&gt;" ",PMT($E$10,($E$12)-C164,-G164)," ")</f>
        <v>265.64506352362054</v>
      </c>
      <c r="E165" s="20">
        <f aca="true" t="shared" si="38" ref="E165:E228">IF(C165&lt;&gt;" ",G164*$E$10," ")</f>
        <v>135.36661977865367</v>
      </c>
      <c r="F165" s="20">
        <f aca="true" t="shared" si="39" ref="F165:F228">IF(C165&lt;&gt;" ",D165-E165+H165," ")</f>
        <v>130.27844374496686</v>
      </c>
      <c r="G165" s="20">
        <f aca="true" t="shared" si="40" ref="G165:G228">IF(C165&lt;&gt;" ",G164-F165," ")</f>
        <v>31720.690915938252</v>
      </c>
      <c r="H165" s="20">
        <f aca="true" t="shared" si="41" ref="H165:H228">IF(C165&lt;&gt;" ",IF(AND($E$18=B165,$E$19=C165-(B165-1)*12),$E$17,0)," ")</f>
        <v>0</v>
      </c>
      <c r="J165" s="1">
        <f t="shared" si="28"/>
        <v>12</v>
      </c>
      <c r="K165" s="1">
        <f t="shared" si="29"/>
        <v>133</v>
      </c>
      <c r="L165" s="20">
        <f t="shared" si="30"/>
        <v>295.2155358587949</v>
      </c>
      <c r="M165" s="20">
        <f t="shared" si="31"/>
        <v>113.39769256825248</v>
      </c>
      <c r="N165" s="20">
        <f t="shared" si="32"/>
        <v>181.81784329054244</v>
      </c>
      <c r="O165" s="20">
        <f t="shared" si="33"/>
        <v>26499.99217276887</v>
      </c>
      <c r="P165" s="20">
        <f t="shared" si="34"/>
        <v>0</v>
      </c>
    </row>
    <row r="166" spans="2:16" ht="12.75">
      <c r="B166" s="1">
        <f t="shared" si="35"/>
        <v>12</v>
      </c>
      <c r="C166" s="1">
        <f t="shared" si="36"/>
        <v>134</v>
      </c>
      <c r="D166" s="20">
        <f t="shared" si="37"/>
        <v>265.64506352362054</v>
      </c>
      <c r="E166" s="20">
        <f t="shared" si="38"/>
        <v>134.81293639273756</v>
      </c>
      <c r="F166" s="20">
        <f t="shared" si="39"/>
        <v>130.83212713088298</v>
      </c>
      <c r="G166" s="20">
        <f t="shared" si="40"/>
        <v>31589.85878880737</v>
      </c>
      <c r="H166" s="20">
        <f t="shared" si="41"/>
        <v>0</v>
      </c>
      <c r="J166" s="1">
        <f t="shared" si="28"/>
        <v>12</v>
      </c>
      <c r="K166" s="1">
        <f t="shared" si="29"/>
        <v>134</v>
      </c>
      <c r="L166" s="20">
        <f t="shared" si="30"/>
        <v>295.2155358587949</v>
      </c>
      <c r="M166" s="20">
        <f t="shared" si="31"/>
        <v>112.62496673426769</v>
      </c>
      <c r="N166" s="20">
        <f t="shared" si="32"/>
        <v>182.59056912452724</v>
      </c>
      <c r="O166" s="20">
        <f t="shared" si="33"/>
        <v>26317.401603644343</v>
      </c>
      <c r="P166" s="20">
        <f t="shared" si="34"/>
        <v>0</v>
      </c>
    </row>
    <row r="167" spans="2:16" ht="12.75">
      <c r="B167" s="1">
        <f t="shared" si="35"/>
        <v>12</v>
      </c>
      <c r="C167" s="1">
        <f t="shared" si="36"/>
        <v>135</v>
      </c>
      <c r="D167" s="20">
        <f t="shared" si="37"/>
        <v>265.64506352362065</v>
      </c>
      <c r="E167" s="20">
        <f t="shared" si="38"/>
        <v>134.2568998524313</v>
      </c>
      <c r="F167" s="20">
        <f t="shared" si="39"/>
        <v>131.38816367118935</v>
      </c>
      <c r="G167" s="20">
        <f t="shared" si="40"/>
        <v>31458.470625136182</v>
      </c>
      <c r="H167" s="20">
        <f t="shared" si="41"/>
        <v>0</v>
      </c>
      <c r="J167" s="1">
        <f t="shared" si="28"/>
        <v>12</v>
      </c>
      <c r="K167" s="1">
        <f t="shared" si="29"/>
        <v>135</v>
      </c>
      <c r="L167" s="20">
        <f t="shared" si="30"/>
        <v>295.2155358587949</v>
      </c>
      <c r="M167" s="20">
        <f t="shared" si="31"/>
        <v>111.84895681548844</v>
      </c>
      <c r="N167" s="20">
        <f t="shared" si="32"/>
        <v>183.36657904330647</v>
      </c>
      <c r="O167" s="20">
        <f t="shared" si="33"/>
        <v>26134.035024601035</v>
      </c>
      <c r="P167" s="20">
        <f t="shared" si="34"/>
        <v>0</v>
      </c>
    </row>
    <row r="168" spans="2:16" ht="12.75">
      <c r="B168" s="1">
        <f t="shared" si="35"/>
        <v>12</v>
      </c>
      <c r="C168" s="1">
        <f t="shared" si="36"/>
        <v>136</v>
      </c>
      <c r="D168" s="20">
        <f t="shared" si="37"/>
        <v>265.6450635236206</v>
      </c>
      <c r="E168" s="20">
        <f t="shared" si="38"/>
        <v>133.69850015682874</v>
      </c>
      <c r="F168" s="20">
        <f t="shared" si="39"/>
        <v>131.94656336679185</v>
      </c>
      <c r="G168" s="20">
        <f t="shared" si="40"/>
        <v>31326.52406176939</v>
      </c>
      <c r="H168" s="20">
        <f t="shared" si="41"/>
        <v>0</v>
      </c>
      <c r="J168" s="1">
        <f t="shared" si="28"/>
        <v>12</v>
      </c>
      <c r="K168" s="1">
        <f t="shared" si="29"/>
        <v>136</v>
      </c>
      <c r="L168" s="20">
        <f t="shared" si="30"/>
        <v>295.2155358587949</v>
      </c>
      <c r="M168" s="20">
        <f t="shared" si="31"/>
        <v>111.06964885455439</v>
      </c>
      <c r="N168" s="20">
        <f t="shared" si="32"/>
        <v>184.14588700424054</v>
      </c>
      <c r="O168" s="20">
        <f t="shared" si="33"/>
        <v>25949.889137596794</v>
      </c>
      <c r="P168" s="20">
        <f t="shared" si="34"/>
        <v>0</v>
      </c>
    </row>
    <row r="169" spans="2:16" ht="12.75">
      <c r="B169" s="1">
        <f t="shared" si="35"/>
        <v>12</v>
      </c>
      <c r="C169" s="1">
        <f t="shared" si="36"/>
        <v>137</v>
      </c>
      <c r="D169" s="20">
        <f t="shared" si="37"/>
        <v>265.6450635236206</v>
      </c>
      <c r="E169" s="20">
        <f t="shared" si="38"/>
        <v>133.1377272625199</v>
      </c>
      <c r="F169" s="20">
        <f t="shared" si="39"/>
        <v>132.5073362611007</v>
      </c>
      <c r="G169" s="20">
        <f t="shared" si="40"/>
        <v>31194.01672550829</v>
      </c>
      <c r="H169" s="20">
        <f t="shared" si="41"/>
        <v>0</v>
      </c>
      <c r="J169" s="1">
        <f t="shared" si="28"/>
        <v>12</v>
      </c>
      <c r="K169" s="1">
        <f t="shared" si="29"/>
        <v>137</v>
      </c>
      <c r="L169" s="20">
        <f t="shared" si="30"/>
        <v>295.2155358587949</v>
      </c>
      <c r="M169" s="20">
        <f t="shared" si="31"/>
        <v>110.28702883478635</v>
      </c>
      <c r="N169" s="20">
        <f t="shared" si="32"/>
        <v>184.92850702400855</v>
      </c>
      <c r="O169" s="20">
        <f t="shared" si="33"/>
        <v>25764.960630572787</v>
      </c>
      <c r="P169" s="20">
        <f t="shared" si="34"/>
        <v>0</v>
      </c>
    </row>
    <row r="170" spans="2:16" ht="12.75">
      <c r="B170" s="1">
        <f t="shared" si="35"/>
        <v>12</v>
      </c>
      <c r="C170" s="1">
        <f t="shared" si="36"/>
        <v>138</v>
      </c>
      <c r="D170" s="20">
        <f t="shared" si="37"/>
        <v>265.6450635236206</v>
      </c>
      <c r="E170" s="20">
        <f t="shared" si="38"/>
        <v>132.5745710834102</v>
      </c>
      <c r="F170" s="20">
        <f t="shared" si="39"/>
        <v>133.0704924402104</v>
      </c>
      <c r="G170" s="20">
        <f t="shared" si="40"/>
        <v>31060.94623306808</v>
      </c>
      <c r="H170" s="20">
        <f t="shared" si="41"/>
        <v>0</v>
      </c>
      <c r="J170" s="1">
        <f t="shared" si="28"/>
        <v>12</v>
      </c>
      <c r="K170" s="1">
        <f t="shared" si="29"/>
        <v>138</v>
      </c>
      <c r="L170" s="20">
        <f t="shared" si="30"/>
        <v>295.2155358587949</v>
      </c>
      <c r="M170" s="20">
        <f t="shared" si="31"/>
        <v>109.50108267993433</v>
      </c>
      <c r="N170" s="20">
        <f t="shared" si="32"/>
        <v>185.7144531788606</v>
      </c>
      <c r="O170" s="20">
        <f t="shared" si="33"/>
        <v>25579.246177393925</v>
      </c>
      <c r="P170" s="20">
        <f t="shared" si="34"/>
        <v>0</v>
      </c>
    </row>
    <row r="171" spans="2:16" ht="12.75">
      <c r="B171" s="1">
        <f t="shared" si="35"/>
        <v>12</v>
      </c>
      <c r="C171" s="1">
        <f t="shared" si="36"/>
        <v>139</v>
      </c>
      <c r="D171" s="20">
        <f t="shared" si="37"/>
        <v>265.64506352362065</v>
      </c>
      <c r="E171" s="20">
        <f t="shared" si="38"/>
        <v>132.0090214905393</v>
      </c>
      <c r="F171" s="20">
        <f t="shared" si="39"/>
        <v>133.63604203308134</v>
      </c>
      <c r="G171" s="20">
        <f t="shared" si="40"/>
        <v>30927.310191034998</v>
      </c>
      <c r="H171" s="20">
        <f t="shared" si="41"/>
        <v>0</v>
      </c>
      <c r="J171" s="1">
        <f t="shared" si="28"/>
        <v>12</v>
      </c>
      <c r="K171" s="1">
        <f t="shared" si="29"/>
        <v>139</v>
      </c>
      <c r="L171" s="20">
        <f t="shared" si="30"/>
        <v>295.2155358587949</v>
      </c>
      <c r="M171" s="20">
        <f t="shared" si="31"/>
        <v>108.71179625392416</v>
      </c>
      <c r="N171" s="20">
        <f t="shared" si="32"/>
        <v>186.50373960487076</v>
      </c>
      <c r="O171" s="20">
        <f t="shared" si="33"/>
        <v>25392.742437789053</v>
      </c>
      <c r="P171" s="20">
        <f t="shared" si="34"/>
        <v>0</v>
      </c>
    </row>
    <row r="172" spans="2:16" ht="12.75">
      <c r="B172" s="1">
        <f t="shared" si="35"/>
        <v>12</v>
      </c>
      <c r="C172" s="1">
        <f t="shared" si="36"/>
        <v>140</v>
      </c>
      <c r="D172" s="20">
        <f t="shared" si="37"/>
        <v>265.64506352362065</v>
      </c>
      <c r="E172" s="20">
        <f t="shared" si="38"/>
        <v>131.44106831189873</v>
      </c>
      <c r="F172" s="20">
        <f t="shared" si="39"/>
        <v>134.20399521172192</v>
      </c>
      <c r="G172" s="20">
        <f t="shared" si="40"/>
        <v>30793.106195823275</v>
      </c>
      <c r="H172" s="20">
        <f t="shared" si="41"/>
        <v>0</v>
      </c>
      <c r="J172" s="1">
        <f t="shared" si="28"/>
        <v>12</v>
      </c>
      <c r="K172" s="1">
        <f t="shared" si="29"/>
        <v>140</v>
      </c>
      <c r="L172" s="20">
        <f t="shared" si="30"/>
        <v>295.2155358587949</v>
      </c>
      <c r="M172" s="20">
        <f t="shared" si="31"/>
        <v>107.91915536060345</v>
      </c>
      <c r="N172" s="20">
        <f t="shared" si="32"/>
        <v>187.29638049819147</v>
      </c>
      <c r="O172" s="20">
        <f t="shared" si="33"/>
        <v>25205.44605729086</v>
      </c>
      <c r="P172" s="20">
        <f t="shared" si="34"/>
        <v>0</v>
      </c>
    </row>
    <row r="173" spans="2:16" ht="12.75">
      <c r="B173" s="1">
        <f t="shared" si="35"/>
        <v>12</v>
      </c>
      <c r="C173" s="1">
        <f t="shared" si="36"/>
        <v>141</v>
      </c>
      <c r="D173" s="20">
        <f t="shared" si="37"/>
        <v>265.64506352362065</v>
      </c>
      <c r="E173" s="20">
        <f t="shared" si="38"/>
        <v>130.8707013322489</v>
      </c>
      <c r="F173" s="20">
        <f t="shared" si="39"/>
        <v>134.77436219137175</v>
      </c>
      <c r="G173" s="20">
        <f t="shared" si="40"/>
        <v>30658.331833631903</v>
      </c>
      <c r="H173" s="20">
        <f t="shared" si="41"/>
        <v>0</v>
      </c>
      <c r="J173" s="1">
        <f t="shared" si="28"/>
        <v>12</v>
      </c>
      <c r="K173" s="1">
        <f t="shared" si="29"/>
        <v>141</v>
      </c>
      <c r="L173" s="20">
        <f t="shared" si="30"/>
        <v>295.2155358587949</v>
      </c>
      <c r="M173" s="20">
        <f t="shared" si="31"/>
        <v>107.12314574348615</v>
      </c>
      <c r="N173" s="20">
        <f t="shared" si="32"/>
        <v>188.09239011530877</v>
      </c>
      <c r="O173" s="20">
        <f t="shared" si="33"/>
        <v>25017.353667175554</v>
      </c>
      <c r="P173" s="20">
        <f t="shared" si="34"/>
        <v>0</v>
      </c>
    </row>
    <row r="174" spans="2:16" ht="12.75">
      <c r="B174" s="1">
        <f t="shared" si="35"/>
        <v>12</v>
      </c>
      <c r="C174" s="1">
        <f t="shared" si="36"/>
        <v>142</v>
      </c>
      <c r="D174" s="20">
        <f t="shared" si="37"/>
        <v>265.6450635236207</v>
      </c>
      <c r="E174" s="20">
        <f t="shared" si="38"/>
        <v>130.29791029293557</v>
      </c>
      <c r="F174" s="20">
        <f t="shared" si="39"/>
        <v>135.34715323068514</v>
      </c>
      <c r="G174" s="20">
        <f t="shared" si="40"/>
        <v>30522.984680401216</v>
      </c>
      <c r="H174" s="20">
        <f t="shared" si="41"/>
        <v>0</v>
      </c>
      <c r="J174" s="1">
        <f t="shared" si="28"/>
        <v>12</v>
      </c>
      <c r="K174" s="1">
        <f t="shared" si="29"/>
        <v>142</v>
      </c>
      <c r="L174" s="20">
        <f t="shared" si="30"/>
        <v>295.2155358587949</v>
      </c>
      <c r="M174" s="20">
        <f t="shared" si="31"/>
        <v>106.3237530854961</v>
      </c>
      <c r="N174" s="20">
        <f t="shared" si="32"/>
        <v>188.89178277329881</v>
      </c>
      <c r="O174" s="20">
        <f t="shared" si="33"/>
        <v>24828.461884402255</v>
      </c>
      <c r="P174" s="20">
        <f t="shared" si="34"/>
        <v>0</v>
      </c>
    </row>
    <row r="175" spans="2:16" ht="12.75">
      <c r="B175" s="1">
        <f t="shared" si="35"/>
        <v>12</v>
      </c>
      <c r="C175" s="1">
        <f t="shared" si="36"/>
        <v>143</v>
      </c>
      <c r="D175" s="20">
        <f t="shared" si="37"/>
        <v>265.64506352362065</v>
      </c>
      <c r="E175" s="20">
        <f t="shared" si="38"/>
        <v>129.72268489170514</v>
      </c>
      <c r="F175" s="20">
        <f t="shared" si="39"/>
        <v>135.9223786319155</v>
      </c>
      <c r="G175" s="20">
        <f t="shared" si="40"/>
        <v>30387.0623017693</v>
      </c>
      <c r="H175" s="20">
        <f t="shared" si="41"/>
        <v>0</v>
      </c>
      <c r="J175" s="1">
        <f t="shared" si="28"/>
        <v>12</v>
      </c>
      <c r="K175" s="1">
        <f t="shared" si="29"/>
        <v>143</v>
      </c>
      <c r="L175" s="20">
        <f t="shared" si="30"/>
        <v>295.2155358587949</v>
      </c>
      <c r="M175" s="20">
        <f t="shared" si="31"/>
        <v>105.52096300870957</v>
      </c>
      <c r="N175" s="20">
        <f t="shared" si="32"/>
        <v>189.69457285008534</v>
      </c>
      <c r="O175" s="20">
        <f t="shared" si="33"/>
        <v>24638.76731155217</v>
      </c>
      <c r="P175" s="20">
        <f t="shared" si="34"/>
        <v>0</v>
      </c>
    </row>
    <row r="176" spans="2:16" ht="12.75">
      <c r="B176" s="1">
        <f t="shared" si="35"/>
        <v>12</v>
      </c>
      <c r="C176" s="1">
        <f t="shared" si="36"/>
        <v>144</v>
      </c>
      <c r="D176" s="20">
        <f t="shared" si="37"/>
        <v>265.6450635236206</v>
      </c>
      <c r="E176" s="20">
        <f t="shared" si="38"/>
        <v>129.1450147825195</v>
      </c>
      <c r="F176" s="20">
        <f t="shared" si="39"/>
        <v>136.5000487411011</v>
      </c>
      <c r="G176" s="20">
        <f t="shared" si="40"/>
        <v>30250.562253028198</v>
      </c>
      <c r="H176" s="20">
        <f t="shared" si="41"/>
        <v>0</v>
      </c>
      <c r="J176" s="1">
        <f t="shared" si="28"/>
        <v>12</v>
      </c>
      <c r="K176" s="1">
        <f t="shared" si="29"/>
        <v>144</v>
      </c>
      <c r="L176" s="20">
        <f t="shared" si="30"/>
        <v>295.2155358587949</v>
      </c>
      <c r="M176" s="20">
        <f t="shared" si="31"/>
        <v>104.7147610740967</v>
      </c>
      <c r="N176" s="20">
        <f t="shared" si="32"/>
        <v>190.5007747846982</v>
      </c>
      <c r="O176" s="20">
        <f t="shared" si="33"/>
        <v>24448.26653676747</v>
      </c>
      <c r="P176" s="20">
        <f t="shared" si="34"/>
        <v>0</v>
      </c>
    </row>
    <row r="177" spans="2:16" ht="12.75">
      <c r="B177" s="1">
        <f t="shared" si="35"/>
        <v>13</v>
      </c>
      <c r="C177" s="1">
        <f t="shared" si="36"/>
        <v>145</v>
      </c>
      <c r="D177" s="20">
        <f t="shared" si="37"/>
        <v>265.64506352362065</v>
      </c>
      <c r="E177" s="20">
        <f t="shared" si="38"/>
        <v>128.56488957536982</v>
      </c>
      <c r="F177" s="20">
        <f t="shared" si="39"/>
        <v>137.08017394825083</v>
      </c>
      <c r="G177" s="20">
        <f t="shared" si="40"/>
        <v>30113.482079079946</v>
      </c>
      <c r="H177" s="20">
        <f t="shared" si="41"/>
        <v>0</v>
      </c>
      <c r="J177" s="1">
        <f t="shared" si="28"/>
        <v>13</v>
      </c>
      <c r="K177" s="1">
        <f t="shared" si="29"/>
        <v>145</v>
      </c>
      <c r="L177" s="20">
        <f t="shared" si="30"/>
        <v>295.2155358587949</v>
      </c>
      <c r="M177" s="20">
        <f t="shared" si="31"/>
        <v>103.90513278126174</v>
      </c>
      <c r="N177" s="20">
        <f t="shared" si="32"/>
        <v>191.31040307753318</v>
      </c>
      <c r="O177" s="20">
        <f t="shared" si="33"/>
        <v>24256.95613368994</v>
      </c>
      <c r="P177" s="20">
        <f t="shared" si="34"/>
        <v>0</v>
      </c>
    </row>
    <row r="178" spans="2:16" ht="12.75">
      <c r="B178" s="1">
        <f t="shared" si="35"/>
        <v>13</v>
      </c>
      <c r="C178" s="1">
        <f t="shared" si="36"/>
        <v>146</v>
      </c>
      <c r="D178" s="20">
        <f t="shared" si="37"/>
        <v>265.6450635236207</v>
      </c>
      <c r="E178" s="20">
        <f t="shared" si="38"/>
        <v>127.98229883608975</v>
      </c>
      <c r="F178" s="20">
        <f t="shared" si="39"/>
        <v>137.66276468753097</v>
      </c>
      <c r="G178" s="20">
        <f t="shared" si="40"/>
        <v>29975.819314392415</v>
      </c>
      <c r="H178" s="20">
        <f t="shared" si="41"/>
        <v>0</v>
      </c>
      <c r="J178" s="1">
        <f t="shared" si="28"/>
        <v>13</v>
      </c>
      <c r="K178" s="1">
        <f t="shared" si="29"/>
        <v>146</v>
      </c>
      <c r="L178" s="20">
        <f t="shared" si="30"/>
        <v>295.2155358587949</v>
      </c>
      <c r="M178" s="20">
        <f t="shared" si="31"/>
        <v>103.09206356818223</v>
      </c>
      <c r="N178" s="20">
        <f t="shared" si="32"/>
        <v>192.12347229061268</v>
      </c>
      <c r="O178" s="20">
        <f t="shared" si="33"/>
        <v>24064.832661399327</v>
      </c>
      <c r="P178" s="20">
        <f t="shared" si="34"/>
        <v>0</v>
      </c>
    </row>
    <row r="179" spans="2:16" ht="12.75">
      <c r="B179" s="1">
        <f t="shared" si="35"/>
        <v>13</v>
      </c>
      <c r="C179" s="1">
        <f t="shared" si="36"/>
        <v>147</v>
      </c>
      <c r="D179" s="20">
        <f t="shared" si="37"/>
        <v>265.6450635236207</v>
      </c>
      <c r="E179" s="20">
        <f t="shared" si="38"/>
        <v>127.39723208616775</v>
      </c>
      <c r="F179" s="20">
        <f t="shared" si="39"/>
        <v>138.24783143745296</v>
      </c>
      <c r="G179" s="20">
        <f t="shared" si="40"/>
        <v>29837.57148295496</v>
      </c>
      <c r="H179" s="20">
        <f t="shared" si="41"/>
        <v>0</v>
      </c>
      <c r="J179" s="1">
        <f t="shared" si="28"/>
        <v>13</v>
      </c>
      <c r="K179" s="1">
        <f t="shared" si="29"/>
        <v>147</v>
      </c>
      <c r="L179" s="20">
        <f t="shared" si="30"/>
        <v>295.2155358587949</v>
      </c>
      <c r="M179" s="20">
        <f t="shared" si="31"/>
        <v>102.27553881094713</v>
      </c>
      <c r="N179" s="20">
        <f t="shared" si="32"/>
        <v>192.93999704784778</v>
      </c>
      <c r="O179" s="20">
        <f t="shared" si="33"/>
        <v>23871.89266435148</v>
      </c>
      <c r="P179" s="20">
        <f t="shared" si="34"/>
        <v>0</v>
      </c>
    </row>
    <row r="180" spans="2:16" ht="12.75">
      <c r="B180" s="1">
        <f t="shared" si="35"/>
        <v>13</v>
      </c>
      <c r="C180" s="1">
        <f t="shared" si="36"/>
        <v>148</v>
      </c>
      <c r="D180" s="20">
        <f t="shared" si="37"/>
        <v>265.64506352362065</v>
      </c>
      <c r="E180" s="20">
        <f t="shared" si="38"/>
        <v>126.80967880255857</v>
      </c>
      <c r="F180" s="20">
        <f t="shared" si="39"/>
        <v>138.8353847210621</v>
      </c>
      <c r="G180" s="20">
        <f t="shared" si="40"/>
        <v>29698.736098233898</v>
      </c>
      <c r="H180" s="20">
        <f t="shared" si="41"/>
        <v>0</v>
      </c>
      <c r="J180" s="1">
        <f t="shared" si="28"/>
        <v>13</v>
      </c>
      <c r="K180" s="1">
        <f t="shared" si="29"/>
        <v>148</v>
      </c>
      <c r="L180" s="20">
        <f t="shared" si="30"/>
        <v>295.2155358587949</v>
      </c>
      <c r="M180" s="20">
        <f t="shared" si="31"/>
        <v>101.45554382349377</v>
      </c>
      <c r="N180" s="20">
        <f t="shared" si="32"/>
        <v>193.75999203530114</v>
      </c>
      <c r="O180" s="20">
        <f t="shared" si="33"/>
        <v>23678.132672316176</v>
      </c>
      <c r="P180" s="20">
        <f t="shared" si="34"/>
        <v>0</v>
      </c>
    </row>
    <row r="181" spans="2:16" ht="12.75">
      <c r="B181" s="1">
        <f t="shared" si="35"/>
        <v>13</v>
      </c>
      <c r="C181" s="1">
        <f t="shared" si="36"/>
        <v>149</v>
      </c>
      <c r="D181" s="20">
        <f t="shared" si="37"/>
        <v>265.6450635236207</v>
      </c>
      <c r="E181" s="20">
        <f t="shared" si="38"/>
        <v>126.21962841749405</v>
      </c>
      <c r="F181" s="20">
        <f t="shared" si="39"/>
        <v>139.42543510612666</v>
      </c>
      <c r="G181" s="20">
        <f t="shared" si="40"/>
        <v>29559.31066312777</v>
      </c>
      <c r="H181" s="20">
        <f t="shared" si="41"/>
        <v>0</v>
      </c>
      <c r="J181" s="1">
        <f t="shared" si="28"/>
        <v>13</v>
      </c>
      <c r="K181" s="1">
        <f t="shared" si="29"/>
        <v>149</v>
      </c>
      <c r="L181" s="20">
        <f t="shared" si="30"/>
        <v>295.2155358587949</v>
      </c>
      <c r="M181" s="20">
        <f t="shared" si="31"/>
        <v>100.63206385734374</v>
      </c>
      <c r="N181" s="20">
        <f t="shared" si="32"/>
        <v>194.58347200145118</v>
      </c>
      <c r="O181" s="20">
        <f t="shared" si="33"/>
        <v>23483.549200314726</v>
      </c>
      <c r="P181" s="20">
        <f t="shared" si="34"/>
        <v>0</v>
      </c>
    </row>
    <row r="182" spans="2:16" ht="12.75">
      <c r="B182" s="1">
        <f t="shared" si="35"/>
        <v>13</v>
      </c>
      <c r="C182" s="1">
        <f t="shared" si="36"/>
        <v>150</v>
      </c>
      <c r="D182" s="20">
        <f t="shared" si="37"/>
        <v>265.6450635236207</v>
      </c>
      <c r="E182" s="20">
        <f t="shared" si="38"/>
        <v>125.62707031829301</v>
      </c>
      <c r="F182" s="20">
        <f t="shared" si="39"/>
        <v>140.01799320532768</v>
      </c>
      <c r="G182" s="20">
        <f t="shared" si="40"/>
        <v>29419.29266992244</v>
      </c>
      <c r="H182" s="20">
        <f t="shared" si="41"/>
        <v>0</v>
      </c>
      <c r="J182" s="1">
        <f t="shared" si="28"/>
        <v>13</v>
      </c>
      <c r="K182" s="1">
        <f t="shared" si="29"/>
        <v>150</v>
      </c>
      <c r="L182" s="20">
        <f t="shared" si="30"/>
        <v>295.2155358587949</v>
      </c>
      <c r="M182" s="20">
        <f t="shared" si="31"/>
        <v>99.80508410133757</v>
      </c>
      <c r="N182" s="20">
        <f t="shared" si="32"/>
        <v>195.41045175745734</v>
      </c>
      <c r="O182" s="20">
        <f t="shared" si="33"/>
        <v>23288.13874855727</v>
      </c>
      <c r="P182" s="20">
        <f t="shared" si="34"/>
        <v>0</v>
      </c>
    </row>
    <row r="183" spans="2:16" ht="12.75">
      <c r="B183" s="1">
        <f t="shared" si="35"/>
        <v>13</v>
      </c>
      <c r="C183" s="1">
        <f t="shared" si="36"/>
        <v>151</v>
      </c>
      <c r="D183" s="20">
        <f t="shared" si="37"/>
        <v>265.6450635236207</v>
      </c>
      <c r="E183" s="20">
        <f t="shared" si="38"/>
        <v>125.03199384717036</v>
      </c>
      <c r="F183" s="20">
        <f t="shared" si="39"/>
        <v>140.61306967645035</v>
      </c>
      <c r="G183" s="20">
        <f t="shared" si="40"/>
        <v>29278.67960024599</v>
      </c>
      <c r="H183" s="20">
        <f t="shared" si="41"/>
        <v>0</v>
      </c>
      <c r="J183" s="1">
        <f t="shared" si="28"/>
        <v>13</v>
      </c>
      <c r="K183" s="1">
        <f t="shared" si="29"/>
        <v>151</v>
      </c>
      <c r="L183" s="20">
        <f t="shared" si="30"/>
        <v>295.2155358587949</v>
      </c>
      <c r="M183" s="20">
        <f t="shared" si="31"/>
        <v>98.97458968136839</v>
      </c>
      <c r="N183" s="20">
        <f t="shared" si="32"/>
        <v>196.2409461774265</v>
      </c>
      <c r="O183" s="20">
        <f t="shared" si="33"/>
        <v>23091.897802379845</v>
      </c>
      <c r="P183" s="20">
        <f t="shared" si="34"/>
        <v>0</v>
      </c>
    </row>
    <row r="184" spans="2:16" ht="12.75">
      <c r="B184" s="1">
        <f t="shared" si="35"/>
        <v>13</v>
      </c>
      <c r="C184" s="1">
        <f t="shared" si="36"/>
        <v>152</v>
      </c>
      <c r="D184" s="20">
        <f t="shared" si="37"/>
        <v>265.64506352362076</v>
      </c>
      <c r="E184" s="20">
        <f t="shared" si="38"/>
        <v>124.43438830104543</v>
      </c>
      <c r="F184" s="20">
        <f t="shared" si="39"/>
        <v>141.21067522257533</v>
      </c>
      <c r="G184" s="20">
        <f t="shared" si="40"/>
        <v>29137.468925023415</v>
      </c>
      <c r="H184" s="20">
        <f t="shared" si="41"/>
        <v>0</v>
      </c>
      <c r="J184" s="1">
        <f t="shared" si="28"/>
        <v>13</v>
      </c>
      <c r="K184" s="1">
        <f t="shared" si="29"/>
        <v>152</v>
      </c>
      <c r="L184" s="20">
        <f t="shared" si="30"/>
        <v>295.2155358587949</v>
      </c>
      <c r="M184" s="20">
        <f t="shared" si="31"/>
        <v>98.14056566011432</v>
      </c>
      <c r="N184" s="20">
        <f t="shared" si="32"/>
        <v>197.0749701986806</v>
      </c>
      <c r="O184" s="20">
        <f t="shared" si="33"/>
        <v>22894.822832181162</v>
      </c>
      <c r="P184" s="20">
        <f t="shared" si="34"/>
        <v>0</v>
      </c>
    </row>
    <row r="185" spans="2:16" ht="12.75">
      <c r="B185" s="1">
        <f t="shared" si="35"/>
        <v>13</v>
      </c>
      <c r="C185" s="1">
        <f t="shared" si="36"/>
        <v>153</v>
      </c>
      <c r="D185" s="20">
        <f t="shared" si="37"/>
        <v>265.64506352362076</v>
      </c>
      <c r="E185" s="20">
        <f t="shared" si="38"/>
        <v>123.8342429313495</v>
      </c>
      <c r="F185" s="20">
        <f t="shared" si="39"/>
        <v>141.81082059227128</v>
      </c>
      <c r="G185" s="20">
        <f t="shared" si="40"/>
        <v>28995.658104431142</v>
      </c>
      <c r="H185" s="20">
        <f t="shared" si="41"/>
        <v>0</v>
      </c>
      <c r="J185" s="1">
        <f t="shared" si="28"/>
        <v>13</v>
      </c>
      <c r="K185" s="1">
        <f t="shared" si="29"/>
        <v>153</v>
      </c>
      <c r="L185" s="20">
        <f t="shared" si="30"/>
        <v>295.2155358587949</v>
      </c>
      <c r="M185" s="20">
        <f t="shared" si="31"/>
        <v>97.30299703676992</v>
      </c>
      <c r="N185" s="20">
        <f t="shared" si="32"/>
        <v>197.912538822025</v>
      </c>
      <c r="O185" s="20">
        <f t="shared" si="33"/>
        <v>22696.91029335914</v>
      </c>
      <c r="P185" s="20">
        <f t="shared" si="34"/>
        <v>0</v>
      </c>
    </row>
    <row r="186" spans="2:16" ht="12.75">
      <c r="B186" s="1">
        <f t="shared" si="35"/>
        <v>13</v>
      </c>
      <c r="C186" s="1">
        <f t="shared" si="36"/>
        <v>154</v>
      </c>
      <c r="D186" s="20">
        <f t="shared" si="37"/>
        <v>265.6450635236207</v>
      </c>
      <c r="E186" s="20">
        <f t="shared" si="38"/>
        <v>123.23154694383234</v>
      </c>
      <c r="F186" s="20">
        <f t="shared" si="39"/>
        <v>142.41351657978836</v>
      </c>
      <c r="G186" s="20">
        <f t="shared" si="40"/>
        <v>28853.244587851354</v>
      </c>
      <c r="H186" s="20">
        <f t="shared" si="41"/>
        <v>0</v>
      </c>
      <c r="J186" s="1">
        <f t="shared" si="28"/>
        <v>13</v>
      </c>
      <c r="K186" s="1">
        <f t="shared" si="29"/>
        <v>154</v>
      </c>
      <c r="L186" s="20">
        <f t="shared" si="30"/>
        <v>295.2155358587949</v>
      </c>
      <c r="M186" s="20">
        <f t="shared" si="31"/>
        <v>96.46186874677633</v>
      </c>
      <c r="N186" s="20">
        <f t="shared" si="32"/>
        <v>198.75366711201858</v>
      </c>
      <c r="O186" s="20">
        <f t="shared" si="33"/>
        <v>22498.15662624712</v>
      </c>
      <c r="P186" s="20">
        <f t="shared" si="34"/>
        <v>0</v>
      </c>
    </row>
    <row r="187" spans="2:16" ht="12.75">
      <c r="B187" s="1">
        <f t="shared" si="35"/>
        <v>13</v>
      </c>
      <c r="C187" s="1">
        <f t="shared" si="36"/>
        <v>155</v>
      </c>
      <c r="D187" s="20">
        <f t="shared" si="37"/>
        <v>265.64506352362076</v>
      </c>
      <c r="E187" s="20">
        <f t="shared" si="38"/>
        <v>122.62628949836824</v>
      </c>
      <c r="F187" s="20">
        <f t="shared" si="39"/>
        <v>143.01877402525253</v>
      </c>
      <c r="G187" s="20">
        <f t="shared" si="40"/>
        <v>28710.225813826102</v>
      </c>
      <c r="H187" s="20">
        <f t="shared" si="41"/>
        <v>0</v>
      </c>
      <c r="J187" s="1">
        <f t="shared" si="28"/>
        <v>13</v>
      </c>
      <c r="K187" s="1">
        <f t="shared" si="29"/>
        <v>155</v>
      </c>
      <c r="L187" s="20">
        <f t="shared" si="30"/>
        <v>295.2155358587949</v>
      </c>
      <c r="M187" s="20">
        <f t="shared" si="31"/>
        <v>95.61716566155025</v>
      </c>
      <c r="N187" s="20">
        <f t="shared" si="32"/>
        <v>199.59837019724466</v>
      </c>
      <c r="O187" s="20">
        <f t="shared" si="33"/>
        <v>22298.558256049877</v>
      </c>
      <c r="P187" s="20">
        <f t="shared" si="34"/>
        <v>0</v>
      </c>
    </row>
    <row r="188" spans="2:16" ht="12.75">
      <c r="B188" s="1">
        <f t="shared" si="35"/>
        <v>13</v>
      </c>
      <c r="C188" s="1">
        <f t="shared" si="36"/>
        <v>156</v>
      </c>
      <c r="D188" s="20">
        <f t="shared" si="37"/>
        <v>265.64506352362076</v>
      </c>
      <c r="E188" s="20">
        <f t="shared" si="38"/>
        <v>122.01845970876091</v>
      </c>
      <c r="F188" s="20">
        <f t="shared" si="39"/>
        <v>143.62660381485983</v>
      </c>
      <c r="G188" s="20">
        <f t="shared" si="40"/>
        <v>28566.59921001124</v>
      </c>
      <c r="H188" s="20">
        <f t="shared" si="41"/>
        <v>0</v>
      </c>
      <c r="J188" s="1">
        <f t="shared" si="28"/>
        <v>13</v>
      </c>
      <c r="K188" s="1">
        <f t="shared" si="29"/>
        <v>156</v>
      </c>
      <c r="L188" s="20">
        <f t="shared" si="30"/>
        <v>295.2155358587949</v>
      </c>
      <c r="M188" s="20">
        <f t="shared" si="31"/>
        <v>94.76887258821196</v>
      </c>
      <c r="N188" s="20">
        <f t="shared" si="32"/>
        <v>200.44666327058295</v>
      </c>
      <c r="O188" s="20">
        <f t="shared" si="33"/>
        <v>22098.111592779293</v>
      </c>
      <c r="P188" s="20">
        <f t="shared" si="34"/>
        <v>0</v>
      </c>
    </row>
    <row r="189" spans="2:16" ht="12.75">
      <c r="B189" s="1">
        <f t="shared" si="35"/>
        <v>14</v>
      </c>
      <c r="C189" s="1">
        <f t="shared" si="36"/>
        <v>157</v>
      </c>
      <c r="D189" s="20">
        <f t="shared" si="37"/>
        <v>265.6450635236208</v>
      </c>
      <c r="E189" s="20">
        <f t="shared" si="38"/>
        <v>121.40804664254776</v>
      </c>
      <c r="F189" s="20">
        <f t="shared" si="39"/>
        <v>144.23701688107306</v>
      </c>
      <c r="G189" s="20">
        <f t="shared" si="40"/>
        <v>28422.362193130168</v>
      </c>
      <c r="H189" s="20">
        <f t="shared" si="41"/>
        <v>0</v>
      </c>
      <c r="J189" s="1">
        <f t="shared" si="28"/>
        <v>14</v>
      </c>
      <c r="K189" s="1">
        <f t="shared" si="29"/>
        <v>157</v>
      </c>
      <c r="L189" s="20">
        <f t="shared" si="30"/>
        <v>295.2155358587949</v>
      </c>
      <c r="M189" s="20">
        <f t="shared" si="31"/>
        <v>93.91697426931198</v>
      </c>
      <c r="N189" s="20">
        <f t="shared" si="32"/>
        <v>201.29856158948292</v>
      </c>
      <c r="O189" s="20">
        <f t="shared" si="33"/>
        <v>21896.81303118981</v>
      </c>
      <c r="P189" s="20">
        <f t="shared" si="34"/>
        <v>0</v>
      </c>
    </row>
    <row r="190" spans="2:16" ht="12.75">
      <c r="B190" s="1">
        <f t="shared" si="35"/>
        <v>14</v>
      </c>
      <c r="C190" s="1">
        <f t="shared" si="36"/>
        <v>158</v>
      </c>
      <c r="D190" s="20">
        <f t="shared" si="37"/>
        <v>265.64506352362076</v>
      </c>
      <c r="E190" s="20">
        <f t="shared" si="38"/>
        <v>120.7950393208032</v>
      </c>
      <c r="F190" s="20">
        <f t="shared" si="39"/>
        <v>144.85002420281756</v>
      </c>
      <c r="G190" s="20">
        <f t="shared" si="40"/>
        <v>28277.51216892735</v>
      </c>
      <c r="H190" s="20">
        <f t="shared" si="41"/>
        <v>0</v>
      </c>
      <c r="J190" s="1">
        <f t="shared" si="28"/>
        <v>14</v>
      </c>
      <c r="K190" s="1">
        <f t="shared" si="29"/>
        <v>158</v>
      </c>
      <c r="L190" s="20">
        <f t="shared" si="30"/>
        <v>295.2155358587949</v>
      </c>
      <c r="M190" s="20">
        <f t="shared" si="31"/>
        <v>93.06145538255667</v>
      </c>
      <c r="N190" s="20">
        <f t="shared" si="32"/>
        <v>202.15408047623822</v>
      </c>
      <c r="O190" s="20">
        <f t="shared" si="33"/>
        <v>21694.658950713572</v>
      </c>
      <c r="P190" s="20">
        <f t="shared" si="34"/>
        <v>0</v>
      </c>
    </row>
    <row r="191" spans="2:16" ht="12.75">
      <c r="B191" s="1">
        <f t="shared" si="35"/>
        <v>14</v>
      </c>
      <c r="C191" s="1">
        <f t="shared" si="36"/>
        <v>159</v>
      </c>
      <c r="D191" s="20">
        <f t="shared" si="37"/>
        <v>265.64506352362076</v>
      </c>
      <c r="E191" s="20">
        <f t="shared" si="38"/>
        <v>120.17942671794123</v>
      </c>
      <c r="F191" s="20">
        <f t="shared" si="39"/>
        <v>145.46563680567954</v>
      </c>
      <c r="G191" s="20">
        <f t="shared" si="40"/>
        <v>28132.046532121672</v>
      </c>
      <c r="H191" s="20">
        <f t="shared" si="41"/>
        <v>0</v>
      </c>
      <c r="J191" s="1">
        <f t="shared" si="28"/>
        <v>14</v>
      </c>
      <c r="K191" s="1">
        <f t="shared" si="29"/>
        <v>159</v>
      </c>
      <c r="L191" s="20">
        <f t="shared" si="30"/>
        <v>295.2155358587949</v>
      </c>
      <c r="M191" s="20">
        <f t="shared" si="31"/>
        <v>92.20230054053268</v>
      </c>
      <c r="N191" s="20">
        <f t="shared" si="32"/>
        <v>203.01323531826222</v>
      </c>
      <c r="O191" s="20">
        <f t="shared" si="33"/>
        <v>21491.64571539531</v>
      </c>
      <c r="P191" s="20">
        <f t="shared" si="34"/>
        <v>0</v>
      </c>
    </row>
    <row r="192" spans="2:16" ht="12.75">
      <c r="B192" s="1">
        <f t="shared" si="35"/>
        <v>14</v>
      </c>
      <c r="C192" s="1">
        <f t="shared" si="36"/>
        <v>160</v>
      </c>
      <c r="D192" s="20">
        <f t="shared" si="37"/>
        <v>265.6450635236208</v>
      </c>
      <c r="E192" s="20">
        <f t="shared" si="38"/>
        <v>119.56119776151709</v>
      </c>
      <c r="F192" s="20">
        <f t="shared" si="39"/>
        <v>146.08386576210373</v>
      </c>
      <c r="G192" s="20">
        <f t="shared" si="40"/>
        <v>27985.96266635957</v>
      </c>
      <c r="H192" s="20">
        <f t="shared" si="41"/>
        <v>0</v>
      </c>
      <c r="J192" s="1">
        <f t="shared" si="28"/>
        <v>14</v>
      </c>
      <c r="K192" s="1">
        <f t="shared" si="29"/>
        <v>160</v>
      </c>
      <c r="L192" s="20">
        <f t="shared" si="30"/>
        <v>295.2155358587949</v>
      </c>
      <c r="M192" s="20">
        <f t="shared" si="31"/>
        <v>91.33949429043005</v>
      </c>
      <c r="N192" s="20">
        <f t="shared" si="32"/>
        <v>203.87604156836485</v>
      </c>
      <c r="O192" s="20">
        <f t="shared" si="33"/>
        <v>21287.769673826944</v>
      </c>
      <c r="P192" s="20">
        <f t="shared" si="34"/>
        <v>0</v>
      </c>
    </row>
    <row r="193" spans="2:16" ht="12.75">
      <c r="B193" s="1">
        <f t="shared" si="35"/>
        <v>14</v>
      </c>
      <c r="C193" s="1">
        <f t="shared" si="36"/>
        <v>161</v>
      </c>
      <c r="D193" s="20">
        <f t="shared" si="37"/>
        <v>265.6450635236208</v>
      </c>
      <c r="E193" s="20">
        <f t="shared" si="38"/>
        <v>118.94034133202815</v>
      </c>
      <c r="F193" s="20">
        <f t="shared" si="39"/>
        <v>146.70472219159268</v>
      </c>
      <c r="G193" s="20">
        <f t="shared" si="40"/>
        <v>27839.257944167977</v>
      </c>
      <c r="H193" s="20">
        <f t="shared" si="41"/>
        <v>0</v>
      </c>
      <c r="J193" s="1">
        <f t="shared" si="28"/>
        <v>14</v>
      </c>
      <c r="K193" s="1">
        <f t="shared" si="29"/>
        <v>161</v>
      </c>
      <c r="L193" s="20">
        <f t="shared" si="30"/>
        <v>295.2155358587949</v>
      </c>
      <c r="M193" s="20">
        <f t="shared" si="31"/>
        <v>90.4730211137645</v>
      </c>
      <c r="N193" s="20">
        <f t="shared" si="32"/>
        <v>204.7425147450304</v>
      </c>
      <c r="O193" s="20">
        <f t="shared" si="33"/>
        <v>21083.027159081914</v>
      </c>
      <c r="P193" s="20">
        <f t="shared" si="34"/>
        <v>0</v>
      </c>
    </row>
    <row r="194" spans="2:16" ht="12.75">
      <c r="B194" s="1">
        <f t="shared" si="35"/>
        <v>14</v>
      </c>
      <c r="C194" s="1">
        <f t="shared" si="36"/>
        <v>162</v>
      </c>
      <c r="D194" s="20">
        <f t="shared" si="37"/>
        <v>265.6450635236209</v>
      </c>
      <c r="E194" s="20">
        <f t="shared" si="38"/>
        <v>118.31684626271388</v>
      </c>
      <c r="F194" s="20">
        <f t="shared" si="39"/>
        <v>147.328217260907</v>
      </c>
      <c r="G194" s="20">
        <f t="shared" si="40"/>
        <v>27691.92972690707</v>
      </c>
      <c r="H194" s="20">
        <f t="shared" si="41"/>
        <v>0</v>
      </c>
      <c r="J194" s="1">
        <f t="shared" si="28"/>
        <v>14</v>
      </c>
      <c r="K194" s="1">
        <f t="shared" si="29"/>
        <v>162</v>
      </c>
      <c r="L194" s="20">
        <f t="shared" si="30"/>
        <v>295.2155358587949</v>
      </c>
      <c r="M194" s="20">
        <f t="shared" si="31"/>
        <v>89.60286542609812</v>
      </c>
      <c r="N194" s="20">
        <f t="shared" si="32"/>
        <v>205.6126704326968</v>
      </c>
      <c r="O194" s="20">
        <f t="shared" si="33"/>
        <v>20877.414488649218</v>
      </c>
      <c r="P194" s="20">
        <f t="shared" si="34"/>
        <v>0</v>
      </c>
    </row>
    <row r="195" spans="2:16" ht="12.75">
      <c r="B195" s="1">
        <f t="shared" si="35"/>
        <v>14</v>
      </c>
      <c r="C195" s="1">
        <f t="shared" si="36"/>
        <v>163</v>
      </c>
      <c r="D195" s="20">
        <f t="shared" si="37"/>
        <v>265.64506352362093</v>
      </c>
      <c r="E195" s="20">
        <f t="shared" si="38"/>
        <v>117.69070133935503</v>
      </c>
      <c r="F195" s="20">
        <f t="shared" si="39"/>
        <v>147.9543621842659</v>
      </c>
      <c r="G195" s="20">
        <f t="shared" si="40"/>
        <v>27543.975364722803</v>
      </c>
      <c r="H195" s="20">
        <f t="shared" si="41"/>
        <v>0</v>
      </c>
      <c r="J195" s="1">
        <f t="shared" si="28"/>
        <v>14</v>
      </c>
      <c r="K195" s="1">
        <f t="shared" si="29"/>
        <v>163</v>
      </c>
      <c r="L195" s="20">
        <f t="shared" si="30"/>
        <v>295.2155358587949</v>
      </c>
      <c r="M195" s="20">
        <f t="shared" si="31"/>
        <v>88.72901157675916</v>
      </c>
      <c r="N195" s="20">
        <f t="shared" si="32"/>
        <v>206.48652428203576</v>
      </c>
      <c r="O195" s="20">
        <f t="shared" si="33"/>
        <v>20670.927964367183</v>
      </c>
      <c r="P195" s="20">
        <f t="shared" si="34"/>
        <v>0</v>
      </c>
    </row>
    <row r="196" spans="2:16" ht="12.75">
      <c r="B196" s="1">
        <f t="shared" si="35"/>
        <v>14</v>
      </c>
      <c r="C196" s="1">
        <f t="shared" si="36"/>
        <v>164</v>
      </c>
      <c r="D196" s="20">
        <f t="shared" si="37"/>
        <v>265.6450635236208</v>
      </c>
      <c r="E196" s="20">
        <f t="shared" si="38"/>
        <v>117.0618953000719</v>
      </c>
      <c r="F196" s="20">
        <f t="shared" si="39"/>
        <v>148.5831682235489</v>
      </c>
      <c r="G196" s="20">
        <f t="shared" si="40"/>
        <v>27395.392196499255</v>
      </c>
      <c r="H196" s="20">
        <f t="shared" si="41"/>
        <v>0</v>
      </c>
      <c r="J196" s="1">
        <f t="shared" si="28"/>
        <v>14</v>
      </c>
      <c r="K196" s="1">
        <f t="shared" si="29"/>
        <v>164</v>
      </c>
      <c r="L196" s="20">
        <f t="shared" si="30"/>
        <v>295.2155358587949</v>
      </c>
      <c r="M196" s="20">
        <f t="shared" si="31"/>
        <v>87.85144384856052</v>
      </c>
      <c r="N196" s="20">
        <f t="shared" si="32"/>
        <v>207.3640920102344</v>
      </c>
      <c r="O196" s="20">
        <f t="shared" si="33"/>
        <v>20463.56387235695</v>
      </c>
      <c r="P196" s="20">
        <f t="shared" si="34"/>
        <v>0</v>
      </c>
    </row>
    <row r="197" spans="2:16" ht="12.75">
      <c r="B197" s="1">
        <f t="shared" si="35"/>
        <v>14</v>
      </c>
      <c r="C197" s="1">
        <f t="shared" si="36"/>
        <v>165</v>
      </c>
      <c r="D197" s="20">
        <f t="shared" si="37"/>
        <v>265.6450635236209</v>
      </c>
      <c r="E197" s="20">
        <f t="shared" si="38"/>
        <v>116.43041683512182</v>
      </c>
      <c r="F197" s="20">
        <f t="shared" si="39"/>
        <v>149.21464668849904</v>
      </c>
      <c r="G197" s="20">
        <f t="shared" si="40"/>
        <v>27246.177549810756</v>
      </c>
      <c r="H197" s="20">
        <f t="shared" si="41"/>
        <v>0</v>
      </c>
      <c r="J197" s="1">
        <f t="shared" si="28"/>
        <v>14</v>
      </c>
      <c r="K197" s="1">
        <f t="shared" si="29"/>
        <v>165</v>
      </c>
      <c r="L197" s="20">
        <f t="shared" si="30"/>
        <v>295.2155358587949</v>
      </c>
      <c r="M197" s="20">
        <f t="shared" si="31"/>
        <v>86.97014645751703</v>
      </c>
      <c r="N197" s="20">
        <f t="shared" si="32"/>
        <v>208.24538940127786</v>
      </c>
      <c r="O197" s="20">
        <f t="shared" si="33"/>
        <v>20255.31848295567</v>
      </c>
      <c r="P197" s="20">
        <f t="shared" si="34"/>
        <v>0</v>
      </c>
    </row>
    <row r="198" spans="2:16" ht="12.75">
      <c r="B198" s="1">
        <f t="shared" si="35"/>
        <v>14</v>
      </c>
      <c r="C198" s="1">
        <f t="shared" si="36"/>
        <v>166</v>
      </c>
      <c r="D198" s="20">
        <f t="shared" si="37"/>
        <v>265.64506352362093</v>
      </c>
      <c r="E198" s="20">
        <f t="shared" si="38"/>
        <v>115.7962545866957</v>
      </c>
      <c r="F198" s="20">
        <f t="shared" si="39"/>
        <v>149.84880893692525</v>
      </c>
      <c r="G198" s="20">
        <f t="shared" si="40"/>
        <v>27096.328740873832</v>
      </c>
      <c r="H198" s="20">
        <f t="shared" si="41"/>
        <v>0</v>
      </c>
      <c r="J198" s="1">
        <f t="shared" si="28"/>
        <v>14</v>
      </c>
      <c r="K198" s="1">
        <f t="shared" si="29"/>
        <v>166</v>
      </c>
      <c r="L198" s="20">
        <f t="shared" si="30"/>
        <v>295.2155358587949</v>
      </c>
      <c r="M198" s="20">
        <f t="shared" si="31"/>
        <v>86.08510355256159</v>
      </c>
      <c r="N198" s="20">
        <f t="shared" si="32"/>
        <v>209.13043230623333</v>
      </c>
      <c r="O198" s="20">
        <f t="shared" si="33"/>
        <v>20046.188050649438</v>
      </c>
      <c r="P198" s="20">
        <f t="shared" si="34"/>
        <v>0</v>
      </c>
    </row>
    <row r="199" spans="2:16" ht="12.75">
      <c r="B199" s="1">
        <f t="shared" si="35"/>
        <v>14</v>
      </c>
      <c r="C199" s="1">
        <f t="shared" si="36"/>
        <v>167</v>
      </c>
      <c r="D199" s="20">
        <f t="shared" si="37"/>
        <v>265.645063523621</v>
      </c>
      <c r="E199" s="20">
        <f t="shared" si="38"/>
        <v>115.15939714871378</v>
      </c>
      <c r="F199" s="20">
        <f t="shared" si="39"/>
        <v>150.48566637490723</v>
      </c>
      <c r="G199" s="20">
        <f t="shared" si="40"/>
        <v>26945.843074498924</v>
      </c>
      <c r="H199" s="20">
        <f t="shared" si="41"/>
        <v>0</v>
      </c>
      <c r="J199" s="1">
        <f t="shared" si="28"/>
        <v>14</v>
      </c>
      <c r="K199" s="1">
        <f t="shared" si="29"/>
        <v>167</v>
      </c>
      <c r="L199" s="20">
        <f t="shared" si="30"/>
        <v>295.2155358587949</v>
      </c>
      <c r="M199" s="20">
        <f t="shared" si="31"/>
        <v>85.1962992152601</v>
      </c>
      <c r="N199" s="20">
        <f t="shared" si="32"/>
        <v>210.0192366435348</v>
      </c>
      <c r="O199" s="20">
        <f t="shared" si="33"/>
        <v>19836.168814005905</v>
      </c>
      <c r="P199" s="20">
        <f t="shared" si="34"/>
        <v>0</v>
      </c>
    </row>
    <row r="200" spans="2:16" ht="12.75">
      <c r="B200" s="1">
        <f t="shared" si="35"/>
        <v>14</v>
      </c>
      <c r="C200" s="1">
        <f t="shared" si="36"/>
        <v>168</v>
      </c>
      <c r="D200" s="20">
        <f t="shared" si="37"/>
        <v>265.64506352362093</v>
      </c>
      <c r="E200" s="20">
        <f t="shared" si="38"/>
        <v>114.51983306662041</v>
      </c>
      <c r="F200" s="20">
        <f t="shared" si="39"/>
        <v>151.12523045700053</v>
      </c>
      <c r="G200" s="20">
        <f t="shared" si="40"/>
        <v>26794.717844041923</v>
      </c>
      <c r="H200" s="20">
        <f t="shared" si="41"/>
        <v>0</v>
      </c>
      <c r="J200" s="1">
        <f t="shared" si="28"/>
        <v>14</v>
      </c>
      <c r="K200" s="1">
        <f t="shared" si="29"/>
        <v>168</v>
      </c>
      <c r="L200" s="20">
        <f t="shared" si="30"/>
        <v>295.2155358587949</v>
      </c>
      <c r="M200" s="20">
        <f t="shared" si="31"/>
        <v>84.30371745952509</v>
      </c>
      <c r="N200" s="20">
        <f t="shared" si="32"/>
        <v>210.9118183992698</v>
      </c>
      <c r="O200" s="20">
        <f t="shared" si="33"/>
        <v>19625.256995606636</v>
      </c>
      <c r="P200" s="20">
        <f t="shared" si="34"/>
        <v>0</v>
      </c>
    </row>
    <row r="201" spans="2:16" ht="12.75">
      <c r="B201" s="1">
        <f t="shared" si="35"/>
        <v>15</v>
      </c>
      <c r="C201" s="1">
        <f t="shared" si="36"/>
        <v>169</v>
      </c>
      <c r="D201" s="20">
        <f t="shared" si="37"/>
        <v>265.645063523621</v>
      </c>
      <c r="E201" s="20">
        <f t="shared" si="38"/>
        <v>113.87755083717816</v>
      </c>
      <c r="F201" s="20">
        <f t="shared" si="39"/>
        <v>151.76751268644284</v>
      </c>
      <c r="G201" s="20">
        <f t="shared" si="40"/>
        <v>26642.95033135548</v>
      </c>
      <c r="H201" s="20">
        <f t="shared" si="41"/>
        <v>0</v>
      </c>
      <c r="J201" s="1">
        <f t="shared" si="28"/>
        <v>15</v>
      </c>
      <c r="K201" s="1">
        <f t="shared" si="29"/>
        <v>169</v>
      </c>
      <c r="L201" s="20">
        <f t="shared" si="30"/>
        <v>295.2155358587949</v>
      </c>
      <c r="M201" s="20">
        <f t="shared" si="31"/>
        <v>83.40734223132819</v>
      </c>
      <c r="N201" s="20">
        <f t="shared" si="32"/>
        <v>211.80819362746672</v>
      </c>
      <c r="O201" s="20">
        <f t="shared" si="33"/>
        <v>19413.448801979168</v>
      </c>
      <c r="P201" s="20">
        <f t="shared" si="34"/>
        <v>0</v>
      </c>
    </row>
    <row r="202" spans="2:16" ht="12.75">
      <c r="B202" s="1">
        <f t="shared" si="35"/>
        <v>15</v>
      </c>
      <c r="C202" s="1">
        <f t="shared" si="36"/>
        <v>170</v>
      </c>
      <c r="D202" s="20">
        <f t="shared" si="37"/>
        <v>265.64506352362105</v>
      </c>
      <c r="E202" s="20">
        <f t="shared" si="38"/>
        <v>113.23253890826078</v>
      </c>
      <c r="F202" s="20">
        <f t="shared" si="39"/>
        <v>152.41252461536027</v>
      </c>
      <c r="G202" s="20">
        <f t="shared" si="40"/>
        <v>26490.53780674012</v>
      </c>
      <c r="H202" s="20">
        <f t="shared" si="41"/>
        <v>0</v>
      </c>
      <c r="J202" s="1">
        <f t="shared" si="28"/>
        <v>15</v>
      </c>
      <c r="K202" s="1">
        <f t="shared" si="29"/>
        <v>170</v>
      </c>
      <c r="L202" s="20">
        <f t="shared" si="30"/>
        <v>295.2155358587949</v>
      </c>
      <c r="M202" s="20">
        <f t="shared" si="31"/>
        <v>82.50715740841146</v>
      </c>
      <c r="N202" s="20">
        <f t="shared" si="32"/>
        <v>212.70837845038346</v>
      </c>
      <c r="O202" s="20">
        <f t="shared" si="33"/>
        <v>19200.740423528783</v>
      </c>
      <c r="P202" s="20">
        <f t="shared" si="34"/>
        <v>0</v>
      </c>
    </row>
    <row r="203" spans="2:16" ht="12.75">
      <c r="B203" s="1">
        <f t="shared" si="35"/>
        <v>15</v>
      </c>
      <c r="C203" s="1">
        <f t="shared" si="36"/>
        <v>171</v>
      </c>
      <c r="D203" s="20">
        <f t="shared" si="37"/>
        <v>265.64506352362105</v>
      </c>
      <c r="E203" s="20">
        <f t="shared" si="38"/>
        <v>112.5847856786455</v>
      </c>
      <c r="F203" s="20">
        <f t="shared" si="39"/>
        <v>153.06027784497553</v>
      </c>
      <c r="G203" s="20">
        <f t="shared" si="40"/>
        <v>26337.477528895146</v>
      </c>
      <c r="H203" s="20">
        <f t="shared" si="41"/>
        <v>0</v>
      </c>
      <c r="J203" s="1">
        <f t="shared" si="28"/>
        <v>15</v>
      </c>
      <c r="K203" s="1">
        <f t="shared" si="29"/>
        <v>171</v>
      </c>
      <c r="L203" s="20">
        <f t="shared" si="30"/>
        <v>295.2155358587949</v>
      </c>
      <c r="M203" s="20">
        <f t="shared" si="31"/>
        <v>81.60314679999732</v>
      </c>
      <c r="N203" s="20">
        <f t="shared" si="32"/>
        <v>213.6123890587976</v>
      </c>
      <c r="O203" s="20">
        <f t="shared" si="33"/>
        <v>18987.128034469984</v>
      </c>
      <c r="P203" s="20">
        <f t="shared" si="34"/>
        <v>0</v>
      </c>
    </row>
    <row r="204" spans="2:16" ht="12.75">
      <c r="B204" s="1">
        <f t="shared" si="35"/>
        <v>15</v>
      </c>
      <c r="C204" s="1">
        <f t="shared" si="36"/>
        <v>172</v>
      </c>
      <c r="D204" s="20">
        <f t="shared" si="37"/>
        <v>265.64506352362105</v>
      </c>
      <c r="E204" s="20">
        <f t="shared" si="38"/>
        <v>111.93427949780435</v>
      </c>
      <c r="F204" s="20">
        <f t="shared" si="39"/>
        <v>153.71078402581668</v>
      </c>
      <c r="G204" s="20">
        <f t="shared" si="40"/>
        <v>26183.76674486933</v>
      </c>
      <c r="H204" s="20">
        <f t="shared" si="41"/>
        <v>0</v>
      </c>
      <c r="J204" s="1">
        <f t="shared" si="28"/>
        <v>15</v>
      </c>
      <c r="K204" s="1">
        <f t="shared" si="29"/>
        <v>172</v>
      </c>
      <c r="L204" s="20">
        <f t="shared" si="30"/>
        <v>295.2155358587949</v>
      </c>
      <c r="M204" s="20">
        <f t="shared" si="31"/>
        <v>80.69529414649742</v>
      </c>
      <c r="N204" s="20">
        <f t="shared" si="32"/>
        <v>214.5202417122975</v>
      </c>
      <c r="O204" s="20">
        <f t="shared" si="33"/>
        <v>18772.607792757688</v>
      </c>
      <c r="P204" s="20">
        <f t="shared" si="34"/>
        <v>0</v>
      </c>
    </row>
    <row r="205" spans="2:16" ht="12.75">
      <c r="B205" s="1">
        <f t="shared" si="35"/>
        <v>15</v>
      </c>
      <c r="C205" s="1">
        <f t="shared" si="36"/>
        <v>173</v>
      </c>
      <c r="D205" s="20">
        <f t="shared" si="37"/>
        <v>265.6450635236211</v>
      </c>
      <c r="E205" s="20">
        <f t="shared" si="38"/>
        <v>111.28100866569463</v>
      </c>
      <c r="F205" s="20">
        <f t="shared" si="39"/>
        <v>154.36405485792648</v>
      </c>
      <c r="G205" s="20">
        <f t="shared" si="40"/>
        <v>26029.4026900114</v>
      </c>
      <c r="H205" s="20">
        <f t="shared" si="41"/>
        <v>0</v>
      </c>
      <c r="J205" s="1">
        <f t="shared" si="28"/>
        <v>15</v>
      </c>
      <c r="K205" s="1">
        <f t="shared" si="29"/>
        <v>173</v>
      </c>
      <c r="L205" s="20">
        <f t="shared" si="30"/>
        <v>295.2155358587949</v>
      </c>
      <c r="M205" s="20">
        <f t="shared" si="31"/>
        <v>79.78358311922017</v>
      </c>
      <c r="N205" s="20">
        <f t="shared" si="32"/>
        <v>215.43195273957474</v>
      </c>
      <c r="O205" s="20">
        <f t="shared" si="33"/>
        <v>18557.175840018113</v>
      </c>
      <c r="P205" s="20">
        <f t="shared" si="34"/>
        <v>0</v>
      </c>
    </row>
    <row r="206" spans="2:16" ht="12.75">
      <c r="B206" s="1">
        <f t="shared" si="35"/>
        <v>15</v>
      </c>
      <c r="C206" s="1">
        <f t="shared" si="36"/>
        <v>174</v>
      </c>
      <c r="D206" s="20">
        <f t="shared" si="37"/>
        <v>265.6450635236211</v>
      </c>
      <c r="E206" s="20">
        <f t="shared" si="38"/>
        <v>110.62496143254843</v>
      </c>
      <c r="F206" s="20">
        <f t="shared" si="39"/>
        <v>155.02010209107266</v>
      </c>
      <c r="G206" s="20">
        <f t="shared" si="40"/>
        <v>25874.38258792033</v>
      </c>
      <c r="H206" s="20">
        <f t="shared" si="41"/>
        <v>0</v>
      </c>
      <c r="J206" s="1">
        <f t="shared" si="28"/>
        <v>15</v>
      </c>
      <c r="K206" s="1">
        <f t="shared" si="29"/>
        <v>174</v>
      </c>
      <c r="L206" s="20">
        <f t="shared" si="30"/>
        <v>295.2155358587949</v>
      </c>
      <c r="M206" s="20">
        <f t="shared" si="31"/>
        <v>78.86799732007697</v>
      </c>
      <c r="N206" s="20">
        <f t="shared" si="32"/>
        <v>216.34753853871794</v>
      </c>
      <c r="O206" s="20">
        <f t="shared" si="33"/>
        <v>18340.828301479396</v>
      </c>
      <c r="P206" s="20">
        <f t="shared" si="34"/>
        <v>0</v>
      </c>
    </row>
    <row r="207" spans="2:16" ht="12.75">
      <c r="B207" s="1">
        <f t="shared" si="35"/>
        <v>15</v>
      </c>
      <c r="C207" s="1">
        <f t="shared" si="36"/>
        <v>175</v>
      </c>
      <c r="D207" s="20">
        <f t="shared" si="37"/>
        <v>265.6450635236211</v>
      </c>
      <c r="E207" s="20">
        <f t="shared" si="38"/>
        <v>109.96612599866138</v>
      </c>
      <c r="F207" s="20">
        <f t="shared" si="39"/>
        <v>155.67893752495974</v>
      </c>
      <c r="G207" s="20">
        <f t="shared" si="40"/>
        <v>25718.703650395368</v>
      </c>
      <c r="H207" s="20">
        <f t="shared" si="41"/>
        <v>0</v>
      </c>
      <c r="J207" s="1">
        <f t="shared" si="28"/>
        <v>15</v>
      </c>
      <c r="K207" s="1">
        <f t="shared" si="29"/>
        <v>175</v>
      </c>
      <c r="L207" s="20">
        <f t="shared" si="30"/>
        <v>295.2155358587949</v>
      </c>
      <c r="M207" s="20">
        <f t="shared" si="31"/>
        <v>77.94852028128743</v>
      </c>
      <c r="N207" s="20">
        <f t="shared" si="32"/>
        <v>217.2670155775075</v>
      </c>
      <c r="O207" s="20">
        <f t="shared" si="33"/>
        <v>18123.561285901887</v>
      </c>
      <c r="P207" s="20">
        <f t="shared" si="34"/>
        <v>0</v>
      </c>
    </row>
    <row r="208" spans="2:16" ht="12.75">
      <c r="B208" s="1">
        <f t="shared" si="35"/>
        <v>15</v>
      </c>
      <c r="C208" s="1">
        <f t="shared" si="36"/>
        <v>176</v>
      </c>
      <c r="D208" s="20">
        <f t="shared" si="37"/>
        <v>265.6450635236211</v>
      </c>
      <c r="E208" s="20">
        <f t="shared" si="38"/>
        <v>109.3044905141803</v>
      </c>
      <c r="F208" s="20">
        <f t="shared" si="39"/>
        <v>156.3405730094408</v>
      </c>
      <c r="G208" s="20">
        <f t="shared" si="40"/>
        <v>25562.363077385926</v>
      </c>
      <c r="H208" s="20">
        <f t="shared" si="41"/>
        <v>0</v>
      </c>
      <c r="J208" s="1">
        <f t="shared" si="28"/>
        <v>15</v>
      </c>
      <c r="K208" s="1">
        <f t="shared" si="29"/>
        <v>176</v>
      </c>
      <c r="L208" s="20">
        <f t="shared" si="30"/>
        <v>295.2155358587949</v>
      </c>
      <c r="M208" s="20">
        <f t="shared" si="31"/>
        <v>77.02513546508301</v>
      </c>
      <c r="N208" s="20">
        <f t="shared" si="32"/>
        <v>218.1904003937119</v>
      </c>
      <c r="O208" s="20">
        <f t="shared" si="33"/>
        <v>17905.370885508175</v>
      </c>
      <c r="P208" s="20">
        <f t="shared" si="34"/>
        <v>0</v>
      </c>
    </row>
    <row r="209" spans="2:16" ht="12.75">
      <c r="B209" s="1">
        <f t="shared" si="35"/>
        <v>15</v>
      </c>
      <c r="C209" s="1">
        <f t="shared" si="36"/>
        <v>177</v>
      </c>
      <c r="D209" s="20">
        <f t="shared" si="37"/>
        <v>265.6450635236211</v>
      </c>
      <c r="E209" s="20">
        <f t="shared" si="38"/>
        <v>108.64004307889017</v>
      </c>
      <c r="F209" s="20">
        <f t="shared" si="39"/>
        <v>157.00502044473092</v>
      </c>
      <c r="G209" s="20">
        <f t="shared" si="40"/>
        <v>25405.358056941193</v>
      </c>
      <c r="H209" s="20">
        <f t="shared" si="41"/>
        <v>0</v>
      </c>
      <c r="J209" s="1">
        <f t="shared" si="28"/>
        <v>15</v>
      </c>
      <c r="K209" s="1">
        <f t="shared" si="29"/>
        <v>177</v>
      </c>
      <c r="L209" s="20">
        <f t="shared" si="30"/>
        <v>295.2155358587949</v>
      </c>
      <c r="M209" s="20">
        <f t="shared" si="31"/>
        <v>76.09782626340973</v>
      </c>
      <c r="N209" s="20">
        <f t="shared" si="32"/>
        <v>219.11770959538518</v>
      </c>
      <c r="O209" s="20">
        <f t="shared" si="33"/>
        <v>17686.25317591279</v>
      </c>
      <c r="P209" s="20">
        <f t="shared" si="34"/>
        <v>0</v>
      </c>
    </row>
    <row r="210" spans="2:16" ht="12.75">
      <c r="B210" s="1">
        <f t="shared" si="35"/>
        <v>15</v>
      </c>
      <c r="C210" s="1">
        <f t="shared" si="36"/>
        <v>178</v>
      </c>
      <c r="D210" s="20">
        <f t="shared" si="37"/>
        <v>265.64506352362116</v>
      </c>
      <c r="E210" s="20">
        <f t="shared" si="38"/>
        <v>107.97277174200006</v>
      </c>
      <c r="F210" s="20">
        <f t="shared" si="39"/>
        <v>157.67229178162108</v>
      </c>
      <c r="G210" s="20">
        <f t="shared" si="40"/>
        <v>25247.68576515957</v>
      </c>
      <c r="H210" s="20">
        <f t="shared" si="41"/>
        <v>0</v>
      </c>
      <c r="J210" s="1">
        <f t="shared" si="28"/>
        <v>15</v>
      </c>
      <c r="K210" s="1">
        <f t="shared" si="29"/>
        <v>178</v>
      </c>
      <c r="L210" s="20">
        <f t="shared" si="30"/>
        <v>295.2155358587949</v>
      </c>
      <c r="M210" s="20">
        <f t="shared" si="31"/>
        <v>75.16657599762934</v>
      </c>
      <c r="N210" s="20">
        <f t="shared" si="32"/>
        <v>220.04895986116557</v>
      </c>
      <c r="O210" s="20">
        <f t="shared" si="33"/>
        <v>17466.204216051625</v>
      </c>
      <c r="P210" s="20">
        <f t="shared" si="34"/>
        <v>0</v>
      </c>
    </row>
    <row r="211" spans="2:16" ht="12.75">
      <c r="B211" s="1">
        <f t="shared" si="35"/>
        <v>15</v>
      </c>
      <c r="C211" s="1">
        <f t="shared" si="36"/>
        <v>179</v>
      </c>
      <c r="D211" s="20">
        <f t="shared" si="37"/>
        <v>265.6450635236211</v>
      </c>
      <c r="E211" s="20">
        <f t="shared" si="38"/>
        <v>107.30266450192816</v>
      </c>
      <c r="F211" s="20">
        <f t="shared" si="39"/>
        <v>158.34239902169293</v>
      </c>
      <c r="G211" s="20">
        <f t="shared" si="40"/>
        <v>25089.343366137877</v>
      </c>
      <c r="H211" s="20">
        <f t="shared" si="41"/>
        <v>0</v>
      </c>
      <c r="J211" s="1">
        <f t="shared" si="28"/>
        <v>15</v>
      </c>
      <c r="K211" s="1">
        <f t="shared" si="29"/>
        <v>179</v>
      </c>
      <c r="L211" s="20">
        <f t="shared" si="30"/>
        <v>295.2155358587949</v>
      </c>
      <c r="M211" s="20">
        <f t="shared" si="31"/>
        <v>74.23136791821939</v>
      </c>
      <c r="N211" s="20">
        <f t="shared" si="32"/>
        <v>220.9841679405755</v>
      </c>
      <c r="O211" s="20">
        <f t="shared" si="33"/>
        <v>17245.22004811105</v>
      </c>
      <c r="P211" s="20">
        <f t="shared" si="34"/>
        <v>0</v>
      </c>
    </row>
    <row r="212" spans="2:16" ht="12.75">
      <c r="B212" s="1">
        <f t="shared" si="35"/>
        <v>15</v>
      </c>
      <c r="C212" s="1">
        <f t="shared" si="36"/>
        <v>180</v>
      </c>
      <c r="D212" s="20">
        <f t="shared" si="37"/>
        <v>265.6450635236211</v>
      </c>
      <c r="E212" s="20">
        <f t="shared" si="38"/>
        <v>106.62970930608596</v>
      </c>
      <c r="F212" s="20">
        <f t="shared" si="39"/>
        <v>159.01535421753516</v>
      </c>
      <c r="G212" s="20">
        <f t="shared" si="40"/>
        <v>24930.32801192034</v>
      </c>
      <c r="H212" s="20">
        <f t="shared" si="41"/>
        <v>0</v>
      </c>
      <c r="J212" s="1">
        <f t="shared" si="28"/>
        <v>15</v>
      </c>
      <c r="K212" s="1">
        <f t="shared" si="29"/>
        <v>180</v>
      </c>
      <c r="L212" s="20">
        <f t="shared" si="30"/>
        <v>295.2155358587949</v>
      </c>
      <c r="M212" s="20">
        <f t="shared" si="31"/>
        <v>73.29218520447195</v>
      </c>
      <c r="N212" s="20">
        <f t="shared" si="32"/>
        <v>221.92335065432297</v>
      </c>
      <c r="O212" s="20">
        <f t="shared" si="33"/>
        <v>17023.296697456724</v>
      </c>
      <c r="P212" s="20">
        <f t="shared" si="34"/>
        <v>0</v>
      </c>
    </row>
    <row r="213" spans="2:16" ht="12.75">
      <c r="B213" s="1">
        <f t="shared" si="35"/>
        <v>16</v>
      </c>
      <c r="C213" s="1">
        <f t="shared" si="36"/>
        <v>181</v>
      </c>
      <c r="D213" s="20">
        <f t="shared" si="37"/>
        <v>265.6450635236212</v>
      </c>
      <c r="E213" s="20">
        <f t="shared" si="38"/>
        <v>105.95389405066143</v>
      </c>
      <c r="F213" s="20">
        <f t="shared" si="39"/>
        <v>159.69116947295979</v>
      </c>
      <c r="G213" s="20">
        <f t="shared" si="40"/>
        <v>24770.63684244738</v>
      </c>
      <c r="H213" s="20">
        <f t="shared" si="41"/>
        <v>0</v>
      </c>
      <c r="J213" s="1">
        <f t="shared" si="28"/>
        <v>16</v>
      </c>
      <c r="K213" s="1">
        <f t="shared" si="29"/>
        <v>181</v>
      </c>
      <c r="L213" s="20">
        <f t="shared" si="30"/>
        <v>295.2155358587949</v>
      </c>
      <c r="M213" s="20">
        <f t="shared" si="31"/>
        <v>72.34901096419107</v>
      </c>
      <c r="N213" s="20">
        <f t="shared" si="32"/>
        <v>222.86652489460386</v>
      </c>
      <c r="O213" s="20">
        <f t="shared" si="33"/>
        <v>16800.43017256212</v>
      </c>
      <c r="P213" s="20">
        <f t="shared" si="34"/>
        <v>0</v>
      </c>
    </row>
    <row r="214" spans="2:16" ht="12.75">
      <c r="B214" s="1">
        <f t="shared" si="35"/>
        <v>16</v>
      </c>
      <c r="C214" s="1">
        <f t="shared" si="36"/>
        <v>182</v>
      </c>
      <c r="D214" s="20">
        <f t="shared" si="37"/>
        <v>265.64506352362116</v>
      </c>
      <c r="E214" s="20">
        <f t="shared" si="38"/>
        <v>105.27520658040135</v>
      </c>
      <c r="F214" s="20">
        <f t="shared" si="39"/>
        <v>160.36985694321982</v>
      </c>
      <c r="G214" s="20">
        <f t="shared" si="40"/>
        <v>24610.26698550416</v>
      </c>
      <c r="H214" s="20">
        <f t="shared" si="41"/>
        <v>0</v>
      </c>
      <c r="J214" s="1">
        <f t="shared" si="28"/>
        <v>16</v>
      </c>
      <c r="K214" s="1">
        <f t="shared" si="29"/>
        <v>182</v>
      </c>
      <c r="L214" s="20">
        <f t="shared" si="30"/>
        <v>295.2155358587949</v>
      </c>
      <c r="M214" s="20">
        <f t="shared" si="31"/>
        <v>71.401828233389</v>
      </c>
      <c r="N214" s="20">
        <f t="shared" si="32"/>
        <v>223.81370762540593</v>
      </c>
      <c r="O214" s="20">
        <f t="shared" si="33"/>
        <v>16576.616464936713</v>
      </c>
      <c r="P214" s="20">
        <f t="shared" si="34"/>
        <v>0</v>
      </c>
    </row>
    <row r="215" spans="2:16" ht="12.75">
      <c r="B215" s="1">
        <f t="shared" si="35"/>
        <v>16</v>
      </c>
      <c r="C215" s="1">
        <f t="shared" si="36"/>
        <v>183</v>
      </c>
      <c r="D215" s="20">
        <f t="shared" si="37"/>
        <v>265.64506352362116</v>
      </c>
      <c r="E215" s="20">
        <f t="shared" si="38"/>
        <v>104.59363468839267</v>
      </c>
      <c r="F215" s="20">
        <f t="shared" si="39"/>
        <v>161.05142883522848</v>
      </c>
      <c r="G215" s="20">
        <f t="shared" si="40"/>
        <v>24449.215556668933</v>
      </c>
      <c r="H215" s="20">
        <f t="shared" si="41"/>
        <v>0</v>
      </c>
      <c r="J215" s="1">
        <f t="shared" si="28"/>
        <v>16</v>
      </c>
      <c r="K215" s="1">
        <f t="shared" si="29"/>
        <v>183</v>
      </c>
      <c r="L215" s="20">
        <f t="shared" si="30"/>
        <v>295.2155358587949</v>
      </c>
      <c r="M215" s="20">
        <f t="shared" si="31"/>
        <v>70.45061997598103</v>
      </c>
      <c r="N215" s="20">
        <f t="shared" si="32"/>
        <v>224.76491588281388</v>
      </c>
      <c r="O215" s="20">
        <f t="shared" si="33"/>
        <v>16351.8515490539</v>
      </c>
      <c r="P215" s="20">
        <f t="shared" si="34"/>
        <v>0</v>
      </c>
    </row>
    <row r="216" spans="2:16" ht="12.75">
      <c r="B216" s="1">
        <f t="shared" si="35"/>
        <v>16</v>
      </c>
      <c r="C216" s="1">
        <f t="shared" si="36"/>
        <v>184</v>
      </c>
      <c r="D216" s="20">
        <f t="shared" si="37"/>
        <v>265.6450635236213</v>
      </c>
      <c r="E216" s="20">
        <f t="shared" si="38"/>
        <v>103.90916611584295</v>
      </c>
      <c r="F216" s="20">
        <f t="shared" si="39"/>
        <v>161.73589740777834</v>
      </c>
      <c r="G216" s="20">
        <f t="shared" si="40"/>
        <v>24287.479659261153</v>
      </c>
      <c r="H216" s="20">
        <f t="shared" si="41"/>
        <v>0</v>
      </c>
      <c r="J216" s="1">
        <f t="shared" si="28"/>
        <v>16</v>
      </c>
      <c r="K216" s="1">
        <f t="shared" si="29"/>
        <v>184</v>
      </c>
      <c r="L216" s="20">
        <f t="shared" si="30"/>
        <v>295.2155358587949</v>
      </c>
      <c r="M216" s="20">
        <f t="shared" si="31"/>
        <v>69.49536908347906</v>
      </c>
      <c r="N216" s="20">
        <f t="shared" si="32"/>
        <v>225.72016677531585</v>
      </c>
      <c r="O216" s="20">
        <f t="shared" si="33"/>
        <v>16126.131382278583</v>
      </c>
      <c r="P216" s="20">
        <f t="shared" si="34"/>
        <v>0</v>
      </c>
    </row>
    <row r="217" spans="2:16" ht="12.75">
      <c r="B217" s="1">
        <f t="shared" si="35"/>
        <v>16</v>
      </c>
      <c r="C217" s="1">
        <f t="shared" si="36"/>
        <v>185</v>
      </c>
      <c r="D217" s="20">
        <f t="shared" si="37"/>
        <v>265.6450635236213</v>
      </c>
      <c r="E217" s="20">
        <f t="shared" si="38"/>
        <v>103.22178855185989</v>
      </c>
      <c r="F217" s="20">
        <f t="shared" si="39"/>
        <v>162.42327497176137</v>
      </c>
      <c r="G217" s="20">
        <f t="shared" si="40"/>
        <v>24125.05638428939</v>
      </c>
      <c r="H217" s="20">
        <f t="shared" si="41"/>
        <v>0</v>
      </c>
      <c r="J217" s="1">
        <f t="shared" si="28"/>
        <v>16</v>
      </c>
      <c r="K217" s="1">
        <f t="shared" si="29"/>
        <v>185</v>
      </c>
      <c r="L217" s="20">
        <f t="shared" si="30"/>
        <v>295.2155358587949</v>
      </c>
      <c r="M217" s="20">
        <f t="shared" si="31"/>
        <v>68.53605837468398</v>
      </c>
      <c r="N217" s="20">
        <f t="shared" si="32"/>
        <v>226.67947748411092</v>
      </c>
      <c r="O217" s="20">
        <f t="shared" si="33"/>
        <v>15899.451904794472</v>
      </c>
      <c r="P217" s="20">
        <f t="shared" si="34"/>
        <v>0</v>
      </c>
    </row>
    <row r="218" spans="2:16" ht="12.75">
      <c r="B218" s="1">
        <f t="shared" si="35"/>
        <v>16</v>
      </c>
      <c r="C218" s="1">
        <f t="shared" si="36"/>
        <v>186</v>
      </c>
      <c r="D218" s="20">
        <f t="shared" si="37"/>
        <v>265.64506352362116</v>
      </c>
      <c r="E218" s="20">
        <f t="shared" si="38"/>
        <v>102.5314896332299</v>
      </c>
      <c r="F218" s="20">
        <f t="shared" si="39"/>
        <v>163.11357389039125</v>
      </c>
      <c r="G218" s="20">
        <f t="shared" si="40"/>
        <v>23961.942810399</v>
      </c>
      <c r="H218" s="20">
        <f t="shared" si="41"/>
        <v>0</v>
      </c>
      <c r="J218" s="1">
        <f t="shared" si="28"/>
        <v>16</v>
      </c>
      <c r="K218" s="1">
        <f t="shared" si="29"/>
        <v>186</v>
      </c>
      <c r="L218" s="20">
        <f t="shared" si="30"/>
        <v>295.2155358587949</v>
      </c>
      <c r="M218" s="20">
        <f t="shared" si="31"/>
        <v>67.5726705953765</v>
      </c>
      <c r="N218" s="20">
        <f t="shared" si="32"/>
        <v>227.6428652634184</v>
      </c>
      <c r="O218" s="20">
        <f t="shared" si="33"/>
        <v>15671.809039531054</v>
      </c>
      <c r="P218" s="20">
        <f t="shared" si="34"/>
        <v>0</v>
      </c>
    </row>
    <row r="219" spans="2:16" ht="12.75">
      <c r="B219" s="1">
        <f t="shared" si="35"/>
        <v>16</v>
      </c>
      <c r="C219" s="1">
        <f t="shared" si="36"/>
        <v>187</v>
      </c>
      <c r="D219" s="20">
        <f t="shared" si="37"/>
        <v>265.6450635236213</v>
      </c>
      <c r="E219" s="20">
        <f t="shared" si="38"/>
        <v>101.83825694419573</v>
      </c>
      <c r="F219" s="20">
        <f t="shared" si="39"/>
        <v>163.80680657942554</v>
      </c>
      <c r="G219" s="20">
        <f t="shared" si="40"/>
        <v>23798.136003819574</v>
      </c>
      <c r="H219" s="20">
        <f t="shared" si="41"/>
        <v>0</v>
      </c>
      <c r="J219" s="1">
        <f t="shared" si="28"/>
        <v>16</v>
      </c>
      <c r="K219" s="1">
        <f t="shared" si="29"/>
        <v>187</v>
      </c>
      <c r="L219" s="20">
        <f t="shared" si="30"/>
        <v>295.2155358587949</v>
      </c>
      <c r="M219" s="20">
        <f t="shared" si="31"/>
        <v>66.60518841800697</v>
      </c>
      <c r="N219" s="20">
        <f t="shared" si="32"/>
        <v>228.61034744078793</v>
      </c>
      <c r="O219" s="20">
        <f t="shared" si="33"/>
        <v>15443.198692090265</v>
      </c>
      <c r="P219" s="20">
        <f t="shared" si="34"/>
        <v>0</v>
      </c>
    </row>
    <row r="220" spans="2:16" ht="12.75">
      <c r="B220" s="1">
        <f t="shared" si="35"/>
        <v>16</v>
      </c>
      <c r="C220" s="1">
        <f t="shared" si="36"/>
        <v>188</v>
      </c>
      <c r="D220" s="20">
        <f t="shared" si="37"/>
        <v>265.64506352362133</v>
      </c>
      <c r="E220" s="20">
        <f t="shared" si="38"/>
        <v>101.14207801623317</v>
      </c>
      <c r="F220" s="20">
        <f t="shared" si="39"/>
        <v>164.50298550738816</v>
      </c>
      <c r="G220" s="20">
        <f t="shared" si="40"/>
        <v>23633.633018312186</v>
      </c>
      <c r="H220" s="20">
        <f t="shared" si="41"/>
        <v>0</v>
      </c>
      <c r="J220" s="1">
        <f t="shared" si="28"/>
        <v>16</v>
      </c>
      <c r="K220" s="1">
        <f t="shared" si="29"/>
        <v>188</v>
      </c>
      <c r="L220" s="20">
        <f t="shared" si="30"/>
        <v>295.2155358587949</v>
      </c>
      <c r="M220" s="20">
        <f t="shared" si="31"/>
        <v>65.63359444138362</v>
      </c>
      <c r="N220" s="20">
        <f t="shared" si="32"/>
        <v>229.5819414174113</v>
      </c>
      <c r="O220" s="20">
        <f t="shared" si="33"/>
        <v>15213.616750672854</v>
      </c>
      <c r="P220" s="20">
        <f t="shared" si="34"/>
        <v>0</v>
      </c>
    </row>
    <row r="221" spans="2:16" ht="12.75">
      <c r="B221" s="1">
        <f t="shared" si="35"/>
        <v>16</v>
      </c>
      <c r="C221" s="1">
        <f t="shared" si="36"/>
        <v>189</v>
      </c>
      <c r="D221" s="20">
        <f t="shared" si="37"/>
        <v>265.64506352362133</v>
      </c>
      <c r="E221" s="20">
        <f t="shared" si="38"/>
        <v>100.44294032782678</v>
      </c>
      <c r="F221" s="20">
        <f t="shared" si="39"/>
        <v>165.20212319579457</v>
      </c>
      <c r="G221" s="20">
        <f t="shared" si="40"/>
        <v>23468.43089511639</v>
      </c>
      <c r="H221" s="20">
        <f t="shared" si="41"/>
        <v>0</v>
      </c>
      <c r="J221" s="1">
        <f t="shared" si="28"/>
        <v>16</v>
      </c>
      <c r="K221" s="1">
        <f t="shared" si="29"/>
        <v>189</v>
      </c>
      <c r="L221" s="20">
        <f t="shared" si="30"/>
        <v>295.2155358587949</v>
      </c>
      <c r="M221" s="20">
        <f t="shared" si="31"/>
        <v>64.65787119035963</v>
      </c>
      <c r="N221" s="20">
        <f t="shared" si="32"/>
        <v>230.55766466843528</v>
      </c>
      <c r="O221" s="20">
        <f t="shared" si="33"/>
        <v>14983.05908600442</v>
      </c>
      <c r="P221" s="20">
        <f t="shared" si="34"/>
        <v>0</v>
      </c>
    </row>
    <row r="222" spans="2:16" ht="12.75">
      <c r="B222" s="1">
        <f t="shared" si="35"/>
        <v>16</v>
      </c>
      <c r="C222" s="1">
        <f t="shared" si="36"/>
        <v>190</v>
      </c>
      <c r="D222" s="20">
        <f t="shared" si="37"/>
        <v>265.6450635236213</v>
      </c>
      <c r="E222" s="20">
        <f t="shared" si="38"/>
        <v>99.74083130424465</v>
      </c>
      <c r="F222" s="20">
        <f t="shared" si="39"/>
        <v>165.90423221937664</v>
      </c>
      <c r="G222" s="20">
        <f t="shared" si="40"/>
        <v>23302.526662897013</v>
      </c>
      <c r="H222" s="20">
        <f t="shared" si="41"/>
        <v>0</v>
      </c>
      <c r="J222" s="1">
        <f t="shared" si="28"/>
        <v>16</v>
      </c>
      <c r="K222" s="1">
        <f t="shared" si="29"/>
        <v>190</v>
      </c>
      <c r="L222" s="20">
        <f t="shared" si="30"/>
        <v>295.2155358587949</v>
      </c>
      <c r="M222" s="20">
        <f t="shared" si="31"/>
        <v>63.678001115518775</v>
      </c>
      <c r="N222" s="20">
        <f t="shared" si="32"/>
        <v>231.53753474327613</v>
      </c>
      <c r="O222" s="20">
        <f t="shared" si="33"/>
        <v>14751.521551261143</v>
      </c>
      <c r="P222" s="20">
        <f t="shared" si="34"/>
        <v>0</v>
      </c>
    </row>
    <row r="223" spans="2:16" ht="12.75">
      <c r="B223" s="1">
        <f t="shared" si="35"/>
        <v>16</v>
      </c>
      <c r="C223" s="1">
        <f t="shared" si="36"/>
        <v>191</v>
      </c>
      <c r="D223" s="20">
        <f t="shared" si="37"/>
        <v>265.6450635236214</v>
      </c>
      <c r="E223" s="20">
        <f t="shared" si="38"/>
        <v>99.0357383173123</v>
      </c>
      <c r="F223" s="20">
        <f t="shared" si="39"/>
        <v>166.6093252063091</v>
      </c>
      <c r="G223" s="20">
        <f t="shared" si="40"/>
        <v>23135.917337690706</v>
      </c>
      <c r="H223" s="20">
        <f t="shared" si="41"/>
        <v>0</v>
      </c>
      <c r="J223" s="1">
        <f t="shared" si="28"/>
        <v>16</v>
      </c>
      <c r="K223" s="1">
        <f t="shared" si="29"/>
        <v>191</v>
      </c>
      <c r="L223" s="20">
        <f t="shared" si="30"/>
        <v>295.2155358587949</v>
      </c>
      <c r="M223" s="20">
        <f t="shared" si="31"/>
        <v>62.69396659285985</v>
      </c>
      <c r="N223" s="20">
        <f t="shared" si="32"/>
        <v>232.52156926593506</v>
      </c>
      <c r="O223" s="20">
        <f t="shared" si="33"/>
        <v>14518.999981995208</v>
      </c>
      <c r="P223" s="20">
        <f t="shared" si="34"/>
        <v>0</v>
      </c>
    </row>
    <row r="224" spans="2:16" ht="12.75">
      <c r="B224" s="1">
        <f t="shared" si="35"/>
        <v>16</v>
      </c>
      <c r="C224" s="1">
        <f t="shared" si="36"/>
        <v>192</v>
      </c>
      <c r="D224" s="20">
        <f t="shared" si="37"/>
        <v>265.6450635236213</v>
      </c>
      <c r="E224" s="20">
        <f t="shared" si="38"/>
        <v>98.32764868518548</v>
      </c>
      <c r="F224" s="20">
        <f t="shared" si="39"/>
        <v>167.3174148384358</v>
      </c>
      <c r="G224" s="20">
        <f t="shared" si="40"/>
        <v>22968.59992285227</v>
      </c>
      <c r="H224" s="20">
        <f t="shared" si="41"/>
        <v>0</v>
      </c>
      <c r="J224" s="1">
        <f t="shared" si="28"/>
        <v>16</v>
      </c>
      <c r="K224" s="1">
        <f t="shared" si="29"/>
        <v>192</v>
      </c>
      <c r="L224" s="20">
        <f t="shared" si="30"/>
        <v>295.2155358587949</v>
      </c>
      <c r="M224" s="20">
        <f t="shared" si="31"/>
        <v>61.70574992347963</v>
      </c>
      <c r="N224" s="20">
        <f t="shared" si="32"/>
        <v>233.50978593531528</v>
      </c>
      <c r="O224" s="20">
        <f t="shared" si="33"/>
        <v>14285.490196059893</v>
      </c>
      <c r="P224" s="20">
        <f t="shared" si="34"/>
        <v>0</v>
      </c>
    </row>
    <row r="225" spans="2:16" ht="12.75">
      <c r="B225" s="1">
        <f t="shared" si="35"/>
        <v>17</v>
      </c>
      <c r="C225" s="1">
        <f t="shared" si="36"/>
        <v>193</v>
      </c>
      <c r="D225" s="20">
        <f t="shared" si="37"/>
        <v>265.64506352362133</v>
      </c>
      <c r="E225" s="20">
        <f t="shared" si="38"/>
        <v>97.61654967212213</v>
      </c>
      <c r="F225" s="20">
        <f t="shared" si="39"/>
        <v>168.0285138514992</v>
      </c>
      <c r="G225" s="20">
        <f t="shared" si="40"/>
        <v>22800.57140900077</v>
      </c>
      <c r="H225" s="20">
        <f t="shared" si="41"/>
        <v>0</v>
      </c>
      <c r="J225" s="1">
        <f t="shared" si="28"/>
        <v>17</v>
      </c>
      <c r="K225" s="1">
        <f t="shared" si="29"/>
        <v>193</v>
      </c>
      <c r="L225" s="20">
        <f t="shared" si="30"/>
        <v>295.2155358587949</v>
      </c>
      <c r="M225" s="20">
        <f t="shared" si="31"/>
        <v>60.71333333325454</v>
      </c>
      <c r="N225" s="20">
        <f t="shared" si="32"/>
        <v>234.50220252554038</v>
      </c>
      <c r="O225" s="20">
        <f t="shared" si="33"/>
        <v>14050.987993534352</v>
      </c>
      <c r="P225" s="20">
        <f t="shared" si="34"/>
        <v>0</v>
      </c>
    </row>
    <row r="226" spans="2:16" ht="12.75">
      <c r="B226" s="1">
        <f t="shared" si="35"/>
        <v>17</v>
      </c>
      <c r="C226" s="1">
        <f t="shared" si="36"/>
        <v>194</v>
      </c>
      <c r="D226" s="20">
        <f t="shared" si="37"/>
        <v>265.6450635236214</v>
      </c>
      <c r="E226" s="20">
        <f t="shared" si="38"/>
        <v>96.90242848825326</v>
      </c>
      <c r="F226" s="20">
        <f t="shared" si="39"/>
        <v>168.74263503536812</v>
      </c>
      <c r="G226" s="20">
        <f t="shared" si="40"/>
        <v>22631.828773965404</v>
      </c>
      <c r="H226" s="20">
        <f t="shared" si="41"/>
        <v>0</v>
      </c>
      <c r="J226" s="1">
        <f aca="true" t="shared" si="42" ref="J226:J289">IF(K226&lt;&gt;" ",INT(K225/12)+1," ")</f>
        <v>17</v>
      </c>
      <c r="K226" s="1">
        <f aca="true" t="shared" si="43" ref="K226:K289">IF(CODE(K225)=32," ",IF(AND(K225+1&lt;=$E$13,O225&gt;0),+K225+1," "))</f>
        <v>194</v>
      </c>
      <c r="L226" s="20">
        <f aca="true" t="shared" si="44" ref="L226:L289">IF(K226&lt;&gt;" ",IF(O225&lt;L225,O225+M226,PMT($E$10,($E$12),-$E$6))," ")</f>
        <v>295.2155358587949</v>
      </c>
      <c r="M226" s="20">
        <f aca="true" t="shared" si="45" ref="M226:M289">IF(K226&lt;&gt;" ",O225*$E$10," ")</f>
        <v>59.71669897252099</v>
      </c>
      <c r="N226" s="20">
        <f aca="true" t="shared" si="46" ref="N226:N289">IF(K226&lt;&gt;" ",L226-M226+P226," ")</f>
        <v>235.49883688627392</v>
      </c>
      <c r="O226" s="20">
        <f aca="true" t="shared" si="47" ref="O226:O289">IF(K226&lt;&gt;" ",O225-N226," ")</f>
        <v>13815.489156648078</v>
      </c>
      <c r="P226" s="20">
        <f aca="true" t="shared" si="48" ref="P226:P289">IF(K226&lt;&gt;" ",IF(AND($E$18=J226,$E$19=K226-(J226-1)*12),$E$17,0)," ")</f>
        <v>0</v>
      </c>
    </row>
    <row r="227" spans="2:16" ht="12.75">
      <c r="B227" s="1">
        <f t="shared" si="35"/>
        <v>17</v>
      </c>
      <c r="C227" s="1">
        <f t="shared" si="36"/>
        <v>195</v>
      </c>
      <c r="D227" s="20">
        <f t="shared" si="37"/>
        <v>265.6450635236215</v>
      </c>
      <c r="E227" s="20">
        <f t="shared" si="38"/>
        <v>96.18527228935295</v>
      </c>
      <c r="F227" s="20">
        <f t="shared" si="39"/>
        <v>169.45979123426855</v>
      </c>
      <c r="G227" s="20">
        <f t="shared" si="40"/>
        <v>22462.368982731135</v>
      </c>
      <c r="H227" s="20">
        <f t="shared" si="41"/>
        <v>0</v>
      </c>
      <c r="J227" s="1">
        <f t="shared" si="42"/>
        <v>17</v>
      </c>
      <c r="K227" s="1">
        <f t="shared" si="43"/>
        <v>195</v>
      </c>
      <c r="L227" s="20">
        <f t="shared" si="44"/>
        <v>295.2155358587949</v>
      </c>
      <c r="M227" s="20">
        <f t="shared" si="45"/>
        <v>58.71582891575432</v>
      </c>
      <c r="N227" s="20">
        <f t="shared" si="46"/>
        <v>236.4997069430406</v>
      </c>
      <c r="O227" s="20">
        <f t="shared" si="47"/>
        <v>13578.989449705037</v>
      </c>
      <c r="P227" s="20">
        <f t="shared" si="48"/>
        <v>0</v>
      </c>
    </row>
    <row r="228" spans="2:16" ht="12.75">
      <c r="B228" s="1">
        <f t="shared" si="35"/>
        <v>17</v>
      </c>
      <c r="C228" s="1">
        <f t="shared" si="36"/>
        <v>196</v>
      </c>
      <c r="D228" s="20">
        <f t="shared" si="37"/>
        <v>265.64506352362133</v>
      </c>
      <c r="E228" s="20">
        <f t="shared" si="38"/>
        <v>95.46506817660732</v>
      </c>
      <c r="F228" s="20">
        <f t="shared" si="39"/>
        <v>170.17999534701403</v>
      </c>
      <c r="G228" s="20">
        <f t="shared" si="40"/>
        <v>22292.18898738412</v>
      </c>
      <c r="H228" s="20">
        <f t="shared" si="41"/>
        <v>0</v>
      </c>
      <c r="J228" s="1">
        <f t="shared" si="42"/>
        <v>17</v>
      </c>
      <c r="K228" s="1">
        <f t="shared" si="43"/>
        <v>196</v>
      </c>
      <c r="L228" s="20">
        <f t="shared" si="44"/>
        <v>295.2155358587949</v>
      </c>
      <c r="M228" s="20">
        <f t="shared" si="45"/>
        <v>57.7107051612464</v>
      </c>
      <c r="N228" s="20">
        <f t="shared" si="46"/>
        <v>237.5048306975485</v>
      </c>
      <c r="O228" s="20">
        <f t="shared" si="47"/>
        <v>13341.48461900749</v>
      </c>
      <c r="P228" s="20">
        <f t="shared" si="48"/>
        <v>0</v>
      </c>
    </row>
    <row r="229" spans="2:16" ht="12.75">
      <c r="B229" s="1">
        <f aca="true" t="shared" si="49" ref="B229:B292">IF(C229&lt;&gt;" ",INT(C228/12)+1," ")</f>
        <v>17</v>
      </c>
      <c r="C229" s="1">
        <f aca="true" t="shared" si="50" ref="C229:C292">IF(CODE(C228)=32," ",IF(C228+1&gt;$E$12," ",+C228+1))</f>
        <v>197</v>
      </c>
      <c r="D229" s="20">
        <f aca="true" t="shared" si="51" ref="D229:D292">IF(C229&lt;&gt;" ",PMT($E$10,($E$12)-C228,-G228)," ")</f>
        <v>265.64506352362145</v>
      </c>
      <c r="E229" s="20">
        <f aca="true" t="shared" si="52" ref="E229:E292">IF(C229&lt;&gt;" ",G228*$E$10," ")</f>
        <v>94.7418031963825</v>
      </c>
      <c r="F229" s="20">
        <f aca="true" t="shared" si="53" ref="F229:F292">IF(C229&lt;&gt;" ",D229-E229+H229," ")</f>
        <v>170.90326032723894</v>
      </c>
      <c r="G229" s="20">
        <f aca="true" t="shared" si="54" ref="G229:G292">IF(C229&lt;&gt;" ",G228-F229," ")</f>
        <v>22121.285727056882</v>
      </c>
      <c r="H229" s="20">
        <f aca="true" t="shared" si="55" ref="H229:H292">IF(C229&lt;&gt;" ",IF(AND($E$18=B229,$E$19=C229-(B229-1)*12),$E$17,0)," ")</f>
        <v>0</v>
      </c>
      <c r="J229" s="1">
        <f t="shared" si="42"/>
        <v>17</v>
      </c>
      <c r="K229" s="1">
        <f t="shared" si="43"/>
        <v>197</v>
      </c>
      <c r="L229" s="20">
        <f t="shared" si="44"/>
        <v>295.2155358587949</v>
      </c>
      <c r="M229" s="20">
        <f t="shared" si="45"/>
        <v>56.70130963078182</v>
      </c>
      <c r="N229" s="20">
        <f t="shared" si="46"/>
        <v>238.5142262280131</v>
      </c>
      <c r="O229" s="20">
        <f t="shared" si="47"/>
        <v>13102.970392779476</v>
      </c>
      <c r="P229" s="20">
        <f t="shared" si="48"/>
        <v>0</v>
      </c>
    </row>
    <row r="230" spans="2:16" ht="12.75">
      <c r="B230" s="1">
        <f t="shared" si="49"/>
        <v>17</v>
      </c>
      <c r="C230" s="1">
        <f t="shared" si="50"/>
        <v>198</v>
      </c>
      <c r="D230" s="20">
        <f t="shared" si="51"/>
        <v>265.6450635236215</v>
      </c>
      <c r="E230" s="20">
        <f t="shared" si="52"/>
        <v>94.01546433999174</v>
      </c>
      <c r="F230" s="20">
        <f t="shared" si="53"/>
        <v>171.62959918362975</v>
      </c>
      <c r="G230" s="20">
        <f t="shared" si="54"/>
        <v>21949.65612787325</v>
      </c>
      <c r="H230" s="20">
        <f t="shared" si="55"/>
        <v>0</v>
      </c>
      <c r="J230" s="1">
        <f t="shared" si="42"/>
        <v>17</v>
      </c>
      <c r="K230" s="1">
        <f t="shared" si="43"/>
        <v>198</v>
      </c>
      <c r="L230" s="20">
        <f t="shared" si="44"/>
        <v>295.2155358587949</v>
      </c>
      <c r="M230" s="20">
        <f t="shared" si="45"/>
        <v>55.68762416931277</v>
      </c>
      <c r="N230" s="20">
        <f t="shared" si="46"/>
        <v>239.52791168948215</v>
      </c>
      <c r="O230" s="20">
        <f t="shared" si="47"/>
        <v>12863.442481089995</v>
      </c>
      <c r="P230" s="20">
        <f t="shared" si="48"/>
        <v>0</v>
      </c>
    </row>
    <row r="231" spans="2:16" ht="12.75">
      <c r="B231" s="1">
        <f t="shared" si="49"/>
        <v>17</v>
      </c>
      <c r="C231" s="1">
        <f t="shared" si="50"/>
        <v>199</v>
      </c>
      <c r="D231" s="20">
        <f t="shared" si="51"/>
        <v>265.64506352362156</v>
      </c>
      <c r="E231" s="20">
        <f t="shared" si="52"/>
        <v>93.2860385434613</v>
      </c>
      <c r="F231" s="20">
        <f t="shared" si="53"/>
        <v>172.35902498016026</v>
      </c>
      <c r="G231" s="20">
        <f t="shared" si="54"/>
        <v>21777.29710289309</v>
      </c>
      <c r="H231" s="20">
        <f t="shared" si="55"/>
        <v>0</v>
      </c>
      <c r="J231" s="1">
        <f t="shared" si="42"/>
        <v>17</v>
      </c>
      <c r="K231" s="1">
        <f t="shared" si="43"/>
        <v>199</v>
      </c>
      <c r="L231" s="20">
        <f t="shared" si="44"/>
        <v>295.2155358587949</v>
      </c>
      <c r="M231" s="20">
        <f t="shared" si="45"/>
        <v>54.66963054463247</v>
      </c>
      <c r="N231" s="20">
        <f t="shared" si="46"/>
        <v>240.54590531416244</v>
      </c>
      <c r="O231" s="20">
        <f t="shared" si="47"/>
        <v>12622.896575775832</v>
      </c>
      <c r="P231" s="20">
        <f t="shared" si="48"/>
        <v>0</v>
      </c>
    </row>
    <row r="232" spans="2:16" ht="12.75">
      <c r="B232" s="1">
        <f t="shared" si="49"/>
        <v>17</v>
      </c>
      <c r="C232" s="1">
        <f t="shared" si="50"/>
        <v>200</v>
      </c>
      <c r="D232" s="20">
        <f t="shared" si="51"/>
        <v>265.6450635236216</v>
      </c>
      <c r="E232" s="20">
        <f t="shared" si="52"/>
        <v>92.55351268729562</v>
      </c>
      <c r="F232" s="20">
        <f t="shared" si="53"/>
        <v>173.091550836326</v>
      </c>
      <c r="G232" s="20">
        <f t="shared" si="54"/>
        <v>21604.205552056766</v>
      </c>
      <c r="H232" s="20">
        <f t="shared" si="55"/>
        <v>0</v>
      </c>
      <c r="J232" s="1">
        <f t="shared" si="42"/>
        <v>17</v>
      </c>
      <c r="K232" s="1">
        <f t="shared" si="43"/>
        <v>200</v>
      </c>
      <c r="L232" s="20">
        <f t="shared" si="44"/>
        <v>295.2155358587949</v>
      </c>
      <c r="M232" s="20">
        <f t="shared" si="45"/>
        <v>53.64731044704728</v>
      </c>
      <c r="N232" s="20">
        <f t="shared" si="46"/>
        <v>241.56822541174762</v>
      </c>
      <c r="O232" s="20">
        <f t="shared" si="47"/>
        <v>12381.328350364085</v>
      </c>
      <c r="P232" s="20">
        <f t="shared" si="48"/>
        <v>0</v>
      </c>
    </row>
    <row r="233" spans="2:16" ht="12.75">
      <c r="B233" s="1">
        <f t="shared" si="49"/>
        <v>17</v>
      </c>
      <c r="C233" s="1">
        <f t="shared" si="50"/>
        <v>201</v>
      </c>
      <c r="D233" s="20">
        <f t="shared" si="51"/>
        <v>265.6450635236216</v>
      </c>
      <c r="E233" s="20">
        <f t="shared" si="52"/>
        <v>91.81787359624124</v>
      </c>
      <c r="F233" s="20">
        <f t="shared" si="53"/>
        <v>173.82718992738037</v>
      </c>
      <c r="G233" s="20">
        <f t="shared" si="54"/>
        <v>21430.378362129388</v>
      </c>
      <c r="H233" s="20">
        <f t="shared" si="55"/>
        <v>0</v>
      </c>
      <c r="J233" s="1">
        <f t="shared" si="42"/>
        <v>17</v>
      </c>
      <c r="K233" s="1">
        <f t="shared" si="43"/>
        <v>201</v>
      </c>
      <c r="L233" s="20">
        <f t="shared" si="44"/>
        <v>295.2155358587949</v>
      </c>
      <c r="M233" s="20">
        <f t="shared" si="45"/>
        <v>52.620645489047355</v>
      </c>
      <c r="N233" s="20">
        <f t="shared" si="46"/>
        <v>242.59489036974756</v>
      </c>
      <c r="O233" s="20">
        <f t="shared" si="47"/>
        <v>12138.733459994337</v>
      </c>
      <c r="P233" s="20">
        <f t="shared" si="48"/>
        <v>0</v>
      </c>
    </row>
    <row r="234" spans="2:16" ht="12.75">
      <c r="B234" s="1">
        <f t="shared" si="49"/>
        <v>17</v>
      </c>
      <c r="C234" s="1">
        <f t="shared" si="50"/>
        <v>202</v>
      </c>
      <c r="D234" s="20">
        <f t="shared" si="51"/>
        <v>265.6450635236216</v>
      </c>
      <c r="E234" s="20">
        <f t="shared" si="52"/>
        <v>91.07910803904988</v>
      </c>
      <c r="F234" s="20">
        <f t="shared" si="53"/>
        <v>174.56595548457173</v>
      </c>
      <c r="G234" s="20">
        <f t="shared" si="54"/>
        <v>21255.812406644814</v>
      </c>
      <c r="H234" s="20">
        <f t="shared" si="55"/>
        <v>0</v>
      </c>
      <c r="J234" s="1">
        <f t="shared" si="42"/>
        <v>17</v>
      </c>
      <c r="K234" s="1">
        <f t="shared" si="43"/>
        <v>202</v>
      </c>
      <c r="L234" s="20">
        <f t="shared" si="44"/>
        <v>295.2155358587949</v>
      </c>
      <c r="M234" s="20">
        <f t="shared" si="45"/>
        <v>51.58961720497592</v>
      </c>
      <c r="N234" s="20">
        <f t="shared" si="46"/>
        <v>243.62591865381899</v>
      </c>
      <c r="O234" s="20">
        <f t="shared" si="47"/>
        <v>11895.107541340518</v>
      </c>
      <c r="P234" s="20">
        <f t="shared" si="48"/>
        <v>0</v>
      </c>
    </row>
    <row r="235" spans="2:16" ht="12.75">
      <c r="B235" s="1">
        <f t="shared" si="49"/>
        <v>17</v>
      </c>
      <c r="C235" s="1">
        <f t="shared" si="50"/>
        <v>203</v>
      </c>
      <c r="D235" s="20">
        <f t="shared" si="51"/>
        <v>265.6450635236217</v>
      </c>
      <c r="E235" s="20">
        <f t="shared" si="52"/>
        <v>90.33720272824046</v>
      </c>
      <c r="F235" s="20">
        <f t="shared" si="53"/>
        <v>175.3078607953812</v>
      </c>
      <c r="G235" s="20">
        <f t="shared" si="54"/>
        <v>21080.504545849435</v>
      </c>
      <c r="H235" s="20">
        <f t="shared" si="55"/>
        <v>0</v>
      </c>
      <c r="J235" s="1">
        <f t="shared" si="42"/>
        <v>17</v>
      </c>
      <c r="K235" s="1">
        <f t="shared" si="43"/>
        <v>203</v>
      </c>
      <c r="L235" s="20">
        <f t="shared" si="44"/>
        <v>295.2155358587949</v>
      </c>
      <c r="M235" s="20">
        <f t="shared" si="45"/>
        <v>50.554207050697194</v>
      </c>
      <c r="N235" s="20">
        <f t="shared" si="46"/>
        <v>244.66132880809772</v>
      </c>
      <c r="O235" s="20">
        <f t="shared" si="47"/>
        <v>11650.44621253242</v>
      </c>
      <c r="P235" s="20">
        <f t="shared" si="48"/>
        <v>0</v>
      </c>
    </row>
    <row r="236" spans="2:16" ht="12.75">
      <c r="B236" s="1">
        <f t="shared" si="49"/>
        <v>17</v>
      </c>
      <c r="C236" s="1">
        <f t="shared" si="50"/>
        <v>204</v>
      </c>
      <c r="D236" s="20">
        <f t="shared" si="51"/>
        <v>265.64506352362173</v>
      </c>
      <c r="E236" s="20">
        <f t="shared" si="52"/>
        <v>89.59214431986008</v>
      </c>
      <c r="F236" s="20">
        <f t="shared" si="53"/>
        <v>176.05291920376163</v>
      </c>
      <c r="G236" s="20">
        <f t="shared" si="54"/>
        <v>20904.451626645674</v>
      </c>
      <c r="H236" s="20">
        <f t="shared" si="55"/>
        <v>0</v>
      </c>
      <c r="J236" s="1">
        <f t="shared" si="42"/>
        <v>17</v>
      </c>
      <c r="K236" s="1">
        <f t="shared" si="43"/>
        <v>204</v>
      </c>
      <c r="L236" s="20">
        <f t="shared" si="44"/>
        <v>295.2155358587949</v>
      </c>
      <c r="M236" s="20">
        <f t="shared" si="45"/>
        <v>49.51439640326278</v>
      </c>
      <c r="N236" s="20">
        <f t="shared" si="46"/>
        <v>245.70113945553214</v>
      </c>
      <c r="O236" s="20">
        <f t="shared" si="47"/>
        <v>11404.745073076889</v>
      </c>
      <c r="P236" s="20">
        <f t="shared" si="48"/>
        <v>0</v>
      </c>
    </row>
    <row r="237" spans="2:16" ht="12.75">
      <c r="B237" s="1">
        <f t="shared" si="49"/>
        <v>18</v>
      </c>
      <c r="C237" s="1">
        <f t="shared" si="50"/>
        <v>205</v>
      </c>
      <c r="D237" s="20">
        <f t="shared" si="51"/>
        <v>265.64506352362173</v>
      </c>
      <c r="E237" s="20">
        <f t="shared" si="52"/>
        <v>88.84391941324411</v>
      </c>
      <c r="F237" s="20">
        <f t="shared" si="53"/>
        <v>176.8011441103776</v>
      </c>
      <c r="G237" s="20">
        <f t="shared" si="54"/>
        <v>20727.650482535297</v>
      </c>
      <c r="H237" s="20">
        <f t="shared" si="55"/>
        <v>0</v>
      </c>
      <c r="J237" s="1">
        <f t="shared" si="42"/>
        <v>18</v>
      </c>
      <c r="K237" s="1">
        <f t="shared" si="43"/>
        <v>205</v>
      </c>
      <c r="L237" s="20">
        <f t="shared" si="44"/>
        <v>295.2155358587949</v>
      </c>
      <c r="M237" s="20">
        <f t="shared" si="45"/>
        <v>48.47016656057677</v>
      </c>
      <c r="N237" s="20">
        <f t="shared" si="46"/>
        <v>246.74536929821812</v>
      </c>
      <c r="O237" s="20">
        <f t="shared" si="47"/>
        <v>11157.99970377867</v>
      </c>
      <c r="P237" s="20">
        <f t="shared" si="48"/>
        <v>0</v>
      </c>
    </row>
    <row r="238" spans="2:16" ht="12.75">
      <c r="B238" s="1">
        <f t="shared" si="49"/>
        <v>18</v>
      </c>
      <c r="C238" s="1">
        <f t="shared" si="50"/>
        <v>206</v>
      </c>
      <c r="D238" s="20">
        <f t="shared" si="51"/>
        <v>265.6450635236218</v>
      </c>
      <c r="E238" s="20">
        <f t="shared" si="52"/>
        <v>88.092514550775</v>
      </c>
      <c r="F238" s="20">
        <f t="shared" si="53"/>
        <v>177.5525489728468</v>
      </c>
      <c r="G238" s="20">
        <f t="shared" si="54"/>
        <v>20550.09793356245</v>
      </c>
      <c r="H238" s="20">
        <f t="shared" si="55"/>
        <v>0</v>
      </c>
      <c r="J238" s="1">
        <f t="shared" si="42"/>
        <v>18</v>
      </c>
      <c r="K238" s="1">
        <f t="shared" si="43"/>
        <v>206</v>
      </c>
      <c r="L238" s="20">
        <f t="shared" si="44"/>
        <v>295.2155358587949</v>
      </c>
      <c r="M238" s="20">
        <f t="shared" si="45"/>
        <v>47.421498741059345</v>
      </c>
      <c r="N238" s="20">
        <f t="shared" si="46"/>
        <v>247.79403711773557</v>
      </c>
      <c r="O238" s="20">
        <f t="shared" si="47"/>
        <v>10910.205666660935</v>
      </c>
      <c r="P238" s="20">
        <f t="shared" si="48"/>
        <v>0</v>
      </c>
    </row>
    <row r="239" spans="2:16" ht="12.75">
      <c r="B239" s="1">
        <f t="shared" si="49"/>
        <v>18</v>
      </c>
      <c r="C239" s="1">
        <f t="shared" si="50"/>
        <v>207</v>
      </c>
      <c r="D239" s="20">
        <f t="shared" si="51"/>
        <v>265.64506352362184</v>
      </c>
      <c r="E239" s="20">
        <f t="shared" si="52"/>
        <v>87.3379162176404</v>
      </c>
      <c r="F239" s="20">
        <f t="shared" si="53"/>
        <v>178.30714730598146</v>
      </c>
      <c r="G239" s="20">
        <f t="shared" si="54"/>
        <v>20371.790786256468</v>
      </c>
      <c r="H239" s="20">
        <f t="shared" si="55"/>
        <v>0</v>
      </c>
      <c r="J239" s="1">
        <f t="shared" si="42"/>
        <v>18</v>
      </c>
      <c r="K239" s="1">
        <f t="shared" si="43"/>
        <v>207</v>
      </c>
      <c r="L239" s="20">
        <f t="shared" si="44"/>
        <v>295.2155358587949</v>
      </c>
      <c r="M239" s="20">
        <f t="shared" si="45"/>
        <v>46.36837408330897</v>
      </c>
      <c r="N239" s="20">
        <f t="shared" si="46"/>
        <v>248.84716177548594</v>
      </c>
      <c r="O239" s="20">
        <f t="shared" si="47"/>
        <v>10661.35850488545</v>
      </c>
      <c r="P239" s="20">
        <f t="shared" si="48"/>
        <v>0</v>
      </c>
    </row>
    <row r="240" spans="2:16" ht="12.75">
      <c r="B240" s="1">
        <f t="shared" si="49"/>
        <v>18</v>
      </c>
      <c r="C240" s="1">
        <f t="shared" si="50"/>
        <v>208</v>
      </c>
      <c r="D240" s="20">
        <f t="shared" si="51"/>
        <v>265.6450635236218</v>
      </c>
      <c r="E240" s="20">
        <f t="shared" si="52"/>
        <v>86.58011084158997</v>
      </c>
      <c r="F240" s="20">
        <f t="shared" si="53"/>
        <v>179.06495268203182</v>
      </c>
      <c r="G240" s="20">
        <f t="shared" si="54"/>
        <v>20192.725833574437</v>
      </c>
      <c r="H240" s="20">
        <f t="shared" si="55"/>
        <v>0</v>
      </c>
      <c r="J240" s="1">
        <f t="shared" si="42"/>
        <v>18</v>
      </c>
      <c r="K240" s="1">
        <f t="shared" si="43"/>
        <v>208</v>
      </c>
      <c r="L240" s="20">
        <f t="shared" si="44"/>
        <v>295.2155358587949</v>
      </c>
      <c r="M240" s="20">
        <f t="shared" si="45"/>
        <v>45.310773645763156</v>
      </c>
      <c r="N240" s="20">
        <f t="shared" si="46"/>
        <v>249.90476221303174</v>
      </c>
      <c r="O240" s="20">
        <f t="shared" si="47"/>
        <v>10411.453742672418</v>
      </c>
      <c r="P240" s="20">
        <f t="shared" si="48"/>
        <v>0</v>
      </c>
    </row>
    <row r="241" spans="2:16" ht="12.75">
      <c r="B241" s="1">
        <f t="shared" si="49"/>
        <v>18</v>
      </c>
      <c r="C241" s="1">
        <f t="shared" si="50"/>
        <v>209</v>
      </c>
      <c r="D241" s="20">
        <f t="shared" si="51"/>
        <v>265.64506352362184</v>
      </c>
      <c r="E241" s="20">
        <f t="shared" si="52"/>
        <v>85.81908479269134</v>
      </c>
      <c r="F241" s="20">
        <f t="shared" si="53"/>
        <v>179.8259787309305</v>
      </c>
      <c r="G241" s="20">
        <f t="shared" si="54"/>
        <v>20012.89985484351</v>
      </c>
      <c r="H241" s="20">
        <f t="shared" si="55"/>
        <v>0</v>
      </c>
      <c r="J241" s="1">
        <f t="shared" si="42"/>
        <v>18</v>
      </c>
      <c r="K241" s="1">
        <f t="shared" si="43"/>
        <v>209</v>
      </c>
      <c r="L241" s="20">
        <f t="shared" si="44"/>
        <v>295.2155358587949</v>
      </c>
      <c r="M241" s="20">
        <f t="shared" si="45"/>
        <v>44.24867840635777</v>
      </c>
      <c r="N241" s="20">
        <f t="shared" si="46"/>
        <v>250.96685745243713</v>
      </c>
      <c r="O241" s="20">
        <f t="shared" si="47"/>
        <v>10160.486885219982</v>
      </c>
      <c r="P241" s="20">
        <f t="shared" si="48"/>
        <v>0</v>
      </c>
    </row>
    <row r="242" spans="2:16" ht="12.75">
      <c r="B242" s="1">
        <f t="shared" si="49"/>
        <v>18</v>
      </c>
      <c r="C242" s="1">
        <f t="shared" si="50"/>
        <v>210</v>
      </c>
      <c r="D242" s="20">
        <f t="shared" si="51"/>
        <v>265.64506352362196</v>
      </c>
      <c r="E242" s="20">
        <f t="shared" si="52"/>
        <v>85.0548243830849</v>
      </c>
      <c r="F242" s="20">
        <f t="shared" si="53"/>
        <v>180.59023914053705</v>
      </c>
      <c r="G242" s="20">
        <f t="shared" si="54"/>
        <v>19832.309615702972</v>
      </c>
      <c r="H242" s="20">
        <f t="shared" si="55"/>
        <v>0</v>
      </c>
      <c r="J242" s="1">
        <f t="shared" si="42"/>
        <v>18</v>
      </c>
      <c r="K242" s="1">
        <f t="shared" si="43"/>
        <v>210</v>
      </c>
      <c r="L242" s="20">
        <f t="shared" si="44"/>
        <v>295.2155358587949</v>
      </c>
      <c r="M242" s="20">
        <f t="shared" si="45"/>
        <v>43.18206926218492</v>
      </c>
      <c r="N242" s="20">
        <f t="shared" si="46"/>
        <v>252.03346659661</v>
      </c>
      <c r="O242" s="20">
        <f t="shared" si="47"/>
        <v>9908.453418623372</v>
      </c>
      <c r="P242" s="20">
        <f t="shared" si="48"/>
        <v>0</v>
      </c>
    </row>
    <row r="243" spans="2:16" ht="12.75">
      <c r="B243" s="1">
        <f t="shared" si="49"/>
        <v>18</v>
      </c>
      <c r="C243" s="1">
        <f t="shared" si="50"/>
        <v>211</v>
      </c>
      <c r="D243" s="20">
        <f t="shared" si="51"/>
        <v>265.64506352362196</v>
      </c>
      <c r="E243" s="20">
        <f t="shared" si="52"/>
        <v>84.28731586673761</v>
      </c>
      <c r="F243" s="20">
        <f t="shared" si="53"/>
        <v>181.35774765688433</v>
      </c>
      <c r="G243" s="20">
        <f t="shared" si="54"/>
        <v>19650.95186804609</v>
      </c>
      <c r="H243" s="20">
        <f t="shared" si="55"/>
        <v>0</v>
      </c>
      <c r="J243" s="1">
        <f t="shared" si="42"/>
        <v>18</v>
      </c>
      <c r="K243" s="1">
        <f t="shared" si="43"/>
        <v>211</v>
      </c>
      <c r="L243" s="20">
        <f t="shared" si="44"/>
        <v>295.2155358587949</v>
      </c>
      <c r="M243" s="20">
        <f t="shared" si="45"/>
        <v>42.11092702914932</v>
      </c>
      <c r="N243" s="20">
        <f t="shared" si="46"/>
        <v>253.1046088296456</v>
      </c>
      <c r="O243" s="20">
        <f t="shared" si="47"/>
        <v>9655.348809793726</v>
      </c>
      <c r="P243" s="20">
        <f t="shared" si="48"/>
        <v>0</v>
      </c>
    </row>
    <row r="244" spans="2:16" ht="12.75">
      <c r="B244" s="1">
        <f t="shared" si="49"/>
        <v>18</v>
      </c>
      <c r="C244" s="1">
        <f t="shared" si="50"/>
        <v>212</v>
      </c>
      <c r="D244" s="20">
        <f t="shared" si="51"/>
        <v>265.64506352362196</v>
      </c>
      <c r="E244" s="20">
        <f t="shared" si="52"/>
        <v>83.51654543919587</v>
      </c>
      <c r="F244" s="20">
        <f t="shared" si="53"/>
        <v>182.1285180844261</v>
      </c>
      <c r="G244" s="20">
        <f t="shared" si="54"/>
        <v>19468.82334996166</v>
      </c>
      <c r="H244" s="20">
        <f t="shared" si="55"/>
        <v>0</v>
      </c>
      <c r="J244" s="1">
        <f t="shared" si="42"/>
        <v>18</v>
      </c>
      <c r="K244" s="1">
        <f t="shared" si="43"/>
        <v>212</v>
      </c>
      <c r="L244" s="20">
        <f t="shared" si="44"/>
        <v>295.2155358587949</v>
      </c>
      <c r="M244" s="20">
        <f t="shared" si="45"/>
        <v>41.03523244162333</v>
      </c>
      <c r="N244" s="20">
        <f t="shared" si="46"/>
        <v>254.1803034171716</v>
      </c>
      <c r="O244" s="20">
        <f t="shared" si="47"/>
        <v>9401.168506376554</v>
      </c>
      <c r="P244" s="20">
        <f t="shared" si="48"/>
        <v>0</v>
      </c>
    </row>
    <row r="245" spans="2:16" ht="12.75">
      <c r="B245" s="1">
        <f t="shared" si="49"/>
        <v>18</v>
      </c>
      <c r="C245" s="1">
        <f t="shared" si="50"/>
        <v>213</v>
      </c>
      <c r="D245" s="20">
        <f t="shared" si="51"/>
        <v>265.645063523622</v>
      </c>
      <c r="E245" s="20">
        <f t="shared" si="52"/>
        <v>82.74249923733706</v>
      </c>
      <c r="F245" s="20">
        <f t="shared" si="53"/>
        <v>182.90256428628496</v>
      </c>
      <c r="G245" s="20">
        <f t="shared" si="54"/>
        <v>19285.92078567538</v>
      </c>
      <c r="H245" s="20">
        <f t="shared" si="55"/>
        <v>0</v>
      </c>
      <c r="J245" s="1">
        <f t="shared" si="42"/>
        <v>18</v>
      </c>
      <c r="K245" s="1">
        <f t="shared" si="43"/>
        <v>213</v>
      </c>
      <c r="L245" s="20">
        <f t="shared" si="44"/>
        <v>295.2155358587949</v>
      </c>
      <c r="M245" s="20">
        <f t="shared" si="45"/>
        <v>39.954966152100354</v>
      </c>
      <c r="N245" s="20">
        <f t="shared" si="46"/>
        <v>255.26056970669455</v>
      </c>
      <c r="O245" s="20">
        <f t="shared" si="47"/>
        <v>9145.90793666986</v>
      </c>
      <c r="P245" s="20">
        <f t="shared" si="48"/>
        <v>0</v>
      </c>
    </row>
    <row r="246" spans="2:16" ht="12.75">
      <c r="B246" s="1">
        <f t="shared" si="49"/>
        <v>18</v>
      </c>
      <c r="C246" s="1">
        <f t="shared" si="50"/>
        <v>214</v>
      </c>
      <c r="D246" s="20">
        <f t="shared" si="51"/>
        <v>265.64506352362207</v>
      </c>
      <c r="E246" s="20">
        <f t="shared" si="52"/>
        <v>81.96516333912035</v>
      </c>
      <c r="F246" s="20">
        <f t="shared" si="53"/>
        <v>183.67990018450172</v>
      </c>
      <c r="G246" s="20">
        <f t="shared" si="54"/>
        <v>19102.240885490875</v>
      </c>
      <c r="H246" s="20">
        <f t="shared" si="55"/>
        <v>0</v>
      </c>
      <c r="J246" s="1">
        <f t="shared" si="42"/>
        <v>18</v>
      </c>
      <c r="K246" s="1">
        <f t="shared" si="43"/>
        <v>214</v>
      </c>
      <c r="L246" s="20">
        <f t="shared" si="44"/>
        <v>295.2155358587949</v>
      </c>
      <c r="M246" s="20">
        <f t="shared" si="45"/>
        <v>38.8701087308469</v>
      </c>
      <c r="N246" s="20">
        <f t="shared" si="46"/>
        <v>256.345427127948</v>
      </c>
      <c r="O246" s="20">
        <f t="shared" si="47"/>
        <v>8889.562509541913</v>
      </c>
      <c r="P246" s="20">
        <f t="shared" si="48"/>
        <v>0</v>
      </c>
    </row>
    <row r="247" spans="2:16" ht="12.75">
      <c r="B247" s="1">
        <f t="shared" si="49"/>
        <v>18</v>
      </c>
      <c r="C247" s="1">
        <f t="shared" si="50"/>
        <v>215</v>
      </c>
      <c r="D247" s="20">
        <f t="shared" si="51"/>
        <v>265.64506352362207</v>
      </c>
      <c r="E247" s="20">
        <f t="shared" si="52"/>
        <v>81.18452376333622</v>
      </c>
      <c r="F247" s="20">
        <f t="shared" si="53"/>
        <v>184.46053976028585</v>
      </c>
      <c r="G247" s="20">
        <f t="shared" si="54"/>
        <v>18917.78034573059</v>
      </c>
      <c r="H247" s="20">
        <f t="shared" si="55"/>
        <v>0</v>
      </c>
      <c r="J247" s="1">
        <f t="shared" si="42"/>
        <v>18</v>
      </c>
      <c r="K247" s="1">
        <f t="shared" si="43"/>
        <v>215</v>
      </c>
      <c r="L247" s="20">
        <f t="shared" si="44"/>
        <v>295.2155358587949</v>
      </c>
      <c r="M247" s="20">
        <f t="shared" si="45"/>
        <v>37.78064066555312</v>
      </c>
      <c r="N247" s="20">
        <f t="shared" si="46"/>
        <v>257.4348951932418</v>
      </c>
      <c r="O247" s="20">
        <f t="shared" si="47"/>
        <v>8632.12761434867</v>
      </c>
      <c r="P247" s="20">
        <f t="shared" si="48"/>
        <v>0</v>
      </c>
    </row>
    <row r="248" spans="2:16" ht="12.75">
      <c r="B248" s="1">
        <f t="shared" si="49"/>
        <v>18</v>
      </c>
      <c r="C248" s="1">
        <f t="shared" si="50"/>
        <v>216</v>
      </c>
      <c r="D248" s="20">
        <f t="shared" si="51"/>
        <v>265.64506352362207</v>
      </c>
      <c r="E248" s="20">
        <f t="shared" si="52"/>
        <v>80.400566469355</v>
      </c>
      <c r="F248" s="20">
        <f t="shared" si="53"/>
        <v>185.24449705426707</v>
      </c>
      <c r="G248" s="20">
        <f t="shared" si="54"/>
        <v>18732.53584867632</v>
      </c>
      <c r="H248" s="20">
        <f t="shared" si="55"/>
        <v>0</v>
      </c>
      <c r="J248" s="1">
        <f t="shared" si="42"/>
        <v>18</v>
      </c>
      <c r="K248" s="1">
        <f t="shared" si="43"/>
        <v>216</v>
      </c>
      <c r="L248" s="20">
        <f t="shared" si="44"/>
        <v>295.2155358587949</v>
      </c>
      <c r="M248" s="20">
        <f t="shared" si="45"/>
        <v>36.686542360981846</v>
      </c>
      <c r="N248" s="20">
        <f t="shared" si="46"/>
        <v>258.5289934978131</v>
      </c>
      <c r="O248" s="20">
        <f t="shared" si="47"/>
        <v>8373.598620850857</v>
      </c>
      <c r="P248" s="20">
        <f t="shared" si="48"/>
        <v>0</v>
      </c>
    </row>
    <row r="249" spans="2:16" ht="12.75">
      <c r="B249" s="1">
        <f t="shared" si="49"/>
        <v>19</v>
      </c>
      <c r="C249" s="1">
        <f t="shared" si="50"/>
        <v>217</v>
      </c>
      <c r="D249" s="20">
        <f t="shared" si="51"/>
        <v>265.6450635236222</v>
      </c>
      <c r="E249" s="20">
        <f t="shared" si="52"/>
        <v>79.61327735687436</v>
      </c>
      <c r="F249" s="20">
        <f t="shared" si="53"/>
        <v>186.03178616674782</v>
      </c>
      <c r="G249" s="20">
        <f t="shared" si="54"/>
        <v>18546.504062509575</v>
      </c>
      <c r="H249" s="20">
        <f t="shared" si="55"/>
        <v>0</v>
      </c>
      <c r="J249" s="1">
        <f t="shared" si="42"/>
        <v>19</v>
      </c>
      <c r="K249" s="1">
        <f t="shared" si="43"/>
        <v>217</v>
      </c>
      <c r="L249" s="20">
        <f t="shared" si="44"/>
        <v>295.2155358587949</v>
      </c>
      <c r="M249" s="20">
        <f t="shared" si="45"/>
        <v>35.58779413861613</v>
      </c>
      <c r="N249" s="20">
        <f t="shared" si="46"/>
        <v>259.6277417201788</v>
      </c>
      <c r="O249" s="20">
        <f t="shared" si="47"/>
        <v>8113.9708791306775</v>
      </c>
      <c r="P249" s="20">
        <f t="shared" si="48"/>
        <v>0</v>
      </c>
    </row>
    <row r="250" spans="2:16" ht="12.75">
      <c r="B250" s="1">
        <f t="shared" si="49"/>
        <v>19</v>
      </c>
      <c r="C250" s="1">
        <f t="shared" si="50"/>
        <v>218</v>
      </c>
      <c r="D250" s="20">
        <f t="shared" si="51"/>
        <v>265.6450635236221</v>
      </c>
      <c r="E250" s="20">
        <f t="shared" si="52"/>
        <v>78.82264226566568</v>
      </c>
      <c r="F250" s="20">
        <f t="shared" si="53"/>
        <v>186.82242125795645</v>
      </c>
      <c r="G250" s="20">
        <f t="shared" si="54"/>
        <v>18359.68164125162</v>
      </c>
      <c r="H250" s="20">
        <f t="shared" si="55"/>
        <v>0</v>
      </c>
      <c r="J250" s="1">
        <f t="shared" si="42"/>
        <v>19</v>
      </c>
      <c r="K250" s="1">
        <f t="shared" si="43"/>
        <v>218</v>
      </c>
      <c r="L250" s="20">
        <f t="shared" si="44"/>
        <v>295.2155358587949</v>
      </c>
      <c r="M250" s="20">
        <f t="shared" si="45"/>
        <v>34.48437623630537</v>
      </c>
      <c r="N250" s="20">
        <f t="shared" si="46"/>
        <v>260.73115962248954</v>
      </c>
      <c r="O250" s="20">
        <f t="shared" si="47"/>
        <v>7853.239719508188</v>
      </c>
      <c r="P250" s="20">
        <f t="shared" si="48"/>
        <v>0</v>
      </c>
    </row>
    <row r="251" spans="2:16" ht="12.75">
      <c r="B251" s="1">
        <f t="shared" si="49"/>
        <v>19</v>
      </c>
      <c r="C251" s="1">
        <f t="shared" si="50"/>
        <v>219</v>
      </c>
      <c r="D251" s="20">
        <f t="shared" si="51"/>
        <v>265.64506352362224</v>
      </c>
      <c r="E251" s="20">
        <f t="shared" si="52"/>
        <v>78.02864697531938</v>
      </c>
      <c r="F251" s="20">
        <f t="shared" si="53"/>
        <v>187.61641654830288</v>
      </c>
      <c r="G251" s="20">
        <f t="shared" si="54"/>
        <v>18172.065224703318</v>
      </c>
      <c r="H251" s="20">
        <f t="shared" si="55"/>
        <v>0</v>
      </c>
      <c r="J251" s="1">
        <f t="shared" si="42"/>
        <v>19</v>
      </c>
      <c r="K251" s="1">
        <f t="shared" si="43"/>
        <v>219</v>
      </c>
      <c r="L251" s="20">
        <f t="shared" si="44"/>
        <v>295.2155358587949</v>
      </c>
      <c r="M251" s="20">
        <f t="shared" si="45"/>
        <v>33.376268807909796</v>
      </c>
      <c r="N251" s="20">
        <f t="shared" si="46"/>
        <v>261.8392670508851</v>
      </c>
      <c r="O251" s="20">
        <f t="shared" si="47"/>
        <v>7591.400452457303</v>
      </c>
      <c r="P251" s="20">
        <f t="shared" si="48"/>
        <v>0</v>
      </c>
    </row>
    <row r="252" spans="2:16" ht="12.75">
      <c r="B252" s="1">
        <f t="shared" si="49"/>
        <v>19</v>
      </c>
      <c r="C252" s="1">
        <f t="shared" si="50"/>
        <v>220</v>
      </c>
      <c r="D252" s="20">
        <f t="shared" si="51"/>
        <v>265.6450635236223</v>
      </c>
      <c r="E252" s="20">
        <f t="shared" si="52"/>
        <v>77.23127720498908</v>
      </c>
      <c r="F252" s="20">
        <f t="shared" si="53"/>
        <v>188.4137863186332</v>
      </c>
      <c r="G252" s="20">
        <f t="shared" si="54"/>
        <v>17983.651438384684</v>
      </c>
      <c r="H252" s="20">
        <f t="shared" si="55"/>
        <v>0</v>
      </c>
      <c r="J252" s="1">
        <f t="shared" si="42"/>
        <v>19</v>
      </c>
      <c r="K252" s="1">
        <f t="shared" si="43"/>
        <v>220</v>
      </c>
      <c r="L252" s="20">
        <f t="shared" si="44"/>
        <v>295.2155358587949</v>
      </c>
      <c r="M252" s="20">
        <f t="shared" si="45"/>
        <v>32.26345192294353</v>
      </c>
      <c r="N252" s="20">
        <f t="shared" si="46"/>
        <v>262.95208393585136</v>
      </c>
      <c r="O252" s="20">
        <f t="shared" si="47"/>
        <v>7328.448368521452</v>
      </c>
      <c r="P252" s="20">
        <f t="shared" si="48"/>
        <v>0</v>
      </c>
    </row>
    <row r="253" spans="2:16" ht="12.75">
      <c r="B253" s="1">
        <f t="shared" si="49"/>
        <v>19</v>
      </c>
      <c r="C253" s="1">
        <f t="shared" si="50"/>
        <v>221</v>
      </c>
      <c r="D253" s="20">
        <f t="shared" si="51"/>
        <v>265.64506352362235</v>
      </c>
      <c r="E253" s="20">
        <f t="shared" si="52"/>
        <v>76.4305186131349</v>
      </c>
      <c r="F253" s="20">
        <f t="shared" si="53"/>
        <v>189.21454491048746</v>
      </c>
      <c r="G253" s="20">
        <f t="shared" si="54"/>
        <v>17794.436893474198</v>
      </c>
      <c r="H253" s="20">
        <f t="shared" si="55"/>
        <v>0</v>
      </c>
      <c r="J253" s="1">
        <f t="shared" si="42"/>
        <v>19</v>
      </c>
      <c r="K253" s="1">
        <f t="shared" si="43"/>
        <v>221</v>
      </c>
      <c r="L253" s="20">
        <f t="shared" si="44"/>
        <v>295.2155358587949</v>
      </c>
      <c r="M253" s="20">
        <f t="shared" si="45"/>
        <v>31.145905566216165</v>
      </c>
      <c r="N253" s="20">
        <f t="shared" si="46"/>
        <v>264.0696302925787</v>
      </c>
      <c r="O253" s="20">
        <f t="shared" si="47"/>
        <v>7064.378738228873</v>
      </c>
      <c r="P253" s="20">
        <f t="shared" si="48"/>
        <v>0</v>
      </c>
    </row>
    <row r="254" spans="2:16" ht="12.75">
      <c r="B254" s="1">
        <f t="shared" si="49"/>
        <v>19</v>
      </c>
      <c r="C254" s="1">
        <f t="shared" si="50"/>
        <v>222</v>
      </c>
      <c r="D254" s="20">
        <f t="shared" si="51"/>
        <v>265.64506352362224</v>
      </c>
      <c r="E254" s="20">
        <f t="shared" si="52"/>
        <v>75.62635679726533</v>
      </c>
      <c r="F254" s="20">
        <f t="shared" si="53"/>
        <v>190.01870672635692</v>
      </c>
      <c r="G254" s="20">
        <f t="shared" si="54"/>
        <v>17604.41818674784</v>
      </c>
      <c r="H254" s="20">
        <f t="shared" si="55"/>
        <v>0</v>
      </c>
      <c r="J254" s="1">
        <f t="shared" si="42"/>
        <v>19</v>
      </c>
      <c r="K254" s="1">
        <f t="shared" si="43"/>
        <v>222</v>
      </c>
      <c r="L254" s="20">
        <f t="shared" si="44"/>
        <v>295.2155358587949</v>
      </c>
      <c r="M254" s="20">
        <f t="shared" si="45"/>
        <v>30.023609637472706</v>
      </c>
      <c r="N254" s="20">
        <f t="shared" si="46"/>
        <v>265.1919262213222</v>
      </c>
      <c r="O254" s="20">
        <f t="shared" si="47"/>
        <v>6799.1868120075505</v>
      </c>
      <c r="P254" s="20">
        <f t="shared" si="48"/>
        <v>0</v>
      </c>
    </row>
    <row r="255" spans="2:16" ht="12.75">
      <c r="B255" s="1">
        <f t="shared" si="49"/>
        <v>19</v>
      </c>
      <c r="C255" s="1">
        <f t="shared" si="50"/>
        <v>223</v>
      </c>
      <c r="D255" s="20">
        <f t="shared" si="51"/>
        <v>265.64506352362235</v>
      </c>
      <c r="E255" s="20">
        <f t="shared" si="52"/>
        <v>74.81877729367831</v>
      </c>
      <c r="F255" s="20">
        <f t="shared" si="53"/>
        <v>190.82628622994406</v>
      </c>
      <c r="G255" s="20">
        <f t="shared" si="54"/>
        <v>17413.591900517895</v>
      </c>
      <c r="H255" s="20">
        <f t="shared" si="55"/>
        <v>0</v>
      </c>
      <c r="J255" s="1">
        <f t="shared" si="42"/>
        <v>19</v>
      </c>
      <c r="K255" s="1">
        <f t="shared" si="43"/>
        <v>223</v>
      </c>
      <c r="L255" s="20">
        <f t="shared" si="44"/>
        <v>295.2155358587949</v>
      </c>
      <c r="M255" s="20">
        <f t="shared" si="45"/>
        <v>28.896543951032086</v>
      </c>
      <c r="N255" s="20">
        <f t="shared" si="46"/>
        <v>266.31899190776284</v>
      </c>
      <c r="O255" s="20">
        <f t="shared" si="47"/>
        <v>6532.867820099787</v>
      </c>
      <c r="P255" s="20">
        <f t="shared" si="48"/>
        <v>0</v>
      </c>
    </row>
    <row r="256" spans="2:16" ht="12.75">
      <c r="B256" s="1">
        <f t="shared" si="49"/>
        <v>19</v>
      </c>
      <c r="C256" s="1">
        <f t="shared" si="50"/>
        <v>224</v>
      </c>
      <c r="D256" s="20">
        <f t="shared" si="51"/>
        <v>265.6450635236223</v>
      </c>
      <c r="E256" s="20">
        <f t="shared" si="52"/>
        <v>74.00776557720104</v>
      </c>
      <c r="F256" s="20">
        <f t="shared" si="53"/>
        <v>191.63729794642126</v>
      </c>
      <c r="G256" s="20">
        <f t="shared" si="54"/>
        <v>17221.954602571474</v>
      </c>
      <c r="H256" s="20">
        <f t="shared" si="55"/>
        <v>0</v>
      </c>
      <c r="J256" s="1">
        <f t="shared" si="42"/>
        <v>19</v>
      </c>
      <c r="K256" s="1">
        <f t="shared" si="43"/>
        <v>224</v>
      </c>
      <c r="L256" s="20">
        <f t="shared" si="44"/>
        <v>295.2155358587949</v>
      </c>
      <c r="M256" s="20">
        <f t="shared" si="45"/>
        <v>27.764688235424092</v>
      </c>
      <c r="N256" s="20">
        <f t="shared" si="46"/>
        <v>267.4508476233708</v>
      </c>
      <c r="O256" s="20">
        <f t="shared" si="47"/>
        <v>6265.416972476417</v>
      </c>
      <c r="P256" s="20">
        <f t="shared" si="48"/>
        <v>0</v>
      </c>
    </row>
    <row r="257" spans="2:16" ht="12.75">
      <c r="B257" s="1">
        <f t="shared" si="49"/>
        <v>19</v>
      </c>
      <c r="C257" s="1">
        <f t="shared" si="50"/>
        <v>225</v>
      </c>
      <c r="D257" s="20">
        <f t="shared" si="51"/>
        <v>265.6450635236223</v>
      </c>
      <c r="E257" s="20">
        <f t="shared" si="52"/>
        <v>73.19330706092876</v>
      </c>
      <c r="F257" s="20">
        <f t="shared" si="53"/>
        <v>192.45175646269354</v>
      </c>
      <c r="G257" s="20">
        <f t="shared" si="54"/>
        <v>17029.50284610878</v>
      </c>
      <c r="H257" s="20">
        <f t="shared" si="55"/>
        <v>0</v>
      </c>
      <c r="J257" s="1">
        <f t="shared" si="42"/>
        <v>19</v>
      </c>
      <c r="K257" s="1">
        <f t="shared" si="43"/>
        <v>225</v>
      </c>
      <c r="L257" s="20">
        <f t="shared" si="44"/>
        <v>295.2155358587949</v>
      </c>
      <c r="M257" s="20">
        <f t="shared" si="45"/>
        <v>26.628022133024768</v>
      </c>
      <c r="N257" s="20">
        <f t="shared" si="46"/>
        <v>268.5875137257701</v>
      </c>
      <c r="O257" s="20">
        <f t="shared" si="47"/>
        <v>5996.829458750647</v>
      </c>
      <c r="P257" s="20">
        <f t="shared" si="48"/>
        <v>0</v>
      </c>
    </row>
    <row r="258" spans="2:16" ht="12.75">
      <c r="B258" s="1">
        <f t="shared" si="49"/>
        <v>19</v>
      </c>
      <c r="C258" s="1">
        <f t="shared" si="50"/>
        <v>226</v>
      </c>
      <c r="D258" s="20">
        <f t="shared" si="51"/>
        <v>265.64506352362235</v>
      </c>
      <c r="E258" s="20">
        <f t="shared" si="52"/>
        <v>72.3753870959623</v>
      </c>
      <c r="F258" s="20">
        <f t="shared" si="53"/>
        <v>193.26967642766004</v>
      </c>
      <c r="G258" s="20">
        <f t="shared" si="54"/>
        <v>16836.23316968112</v>
      </c>
      <c r="H258" s="20">
        <f t="shared" si="55"/>
        <v>0</v>
      </c>
      <c r="J258" s="1">
        <f t="shared" si="42"/>
        <v>19</v>
      </c>
      <c r="K258" s="1">
        <f t="shared" si="43"/>
        <v>226</v>
      </c>
      <c r="L258" s="20">
        <f t="shared" si="44"/>
        <v>295.2155358587949</v>
      </c>
      <c r="M258" s="20">
        <f t="shared" si="45"/>
        <v>25.486525199690245</v>
      </c>
      <c r="N258" s="20">
        <f t="shared" si="46"/>
        <v>269.7290106591047</v>
      </c>
      <c r="O258" s="20">
        <f t="shared" si="47"/>
        <v>5727.100448091543</v>
      </c>
      <c r="P258" s="20">
        <f t="shared" si="48"/>
        <v>0</v>
      </c>
    </row>
    <row r="259" spans="2:16" ht="12.75">
      <c r="B259" s="1">
        <f t="shared" si="49"/>
        <v>19</v>
      </c>
      <c r="C259" s="1">
        <f t="shared" si="50"/>
        <v>227</v>
      </c>
      <c r="D259" s="20">
        <f t="shared" si="51"/>
        <v>265.64506352362247</v>
      </c>
      <c r="E259" s="20">
        <f t="shared" si="52"/>
        <v>71.55399097114476</v>
      </c>
      <c r="F259" s="20">
        <f t="shared" si="53"/>
        <v>194.09107255247773</v>
      </c>
      <c r="G259" s="20">
        <f t="shared" si="54"/>
        <v>16642.142097128642</v>
      </c>
      <c r="H259" s="20">
        <f t="shared" si="55"/>
        <v>0</v>
      </c>
      <c r="J259" s="1">
        <f t="shared" si="42"/>
        <v>19</v>
      </c>
      <c r="K259" s="1">
        <f t="shared" si="43"/>
        <v>227</v>
      </c>
      <c r="L259" s="20">
        <f t="shared" si="44"/>
        <v>295.2155358587949</v>
      </c>
      <c r="M259" s="20">
        <f t="shared" si="45"/>
        <v>24.340176904389054</v>
      </c>
      <c r="N259" s="20">
        <f t="shared" si="46"/>
        <v>270.87535895440584</v>
      </c>
      <c r="O259" s="20">
        <f t="shared" si="47"/>
        <v>5456.225089137137</v>
      </c>
      <c r="P259" s="20">
        <f t="shared" si="48"/>
        <v>0</v>
      </c>
    </row>
    <row r="260" spans="2:16" ht="12.75">
      <c r="B260" s="1">
        <f t="shared" si="49"/>
        <v>19</v>
      </c>
      <c r="C260" s="1">
        <f t="shared" si="50"/>
        <v>228</v>
      </c>
      <c r="D260" s="20">
        <f t="shared" si="51"/>
        <v>265.64506352362247</v>
      </c>
      <c r="E260" s="20">
        <f t="shared" si="52"/>
        <v>70.72910391279672</v>
      </c>
      <c r="F260" s="20">
        <f t="shared" si="53"/>
        <v>194.91595961082575</v>
      </c>
      <c r="G260" s="20">
        <f t="shared" si="54"/>
        <v>16447.226137517817</v>
      </c>
      <c r="H260" s="20">
        <f t="shared" si="55"/>
        <v>0</v>
      </c>
      <c r="J260" s="1">
        <f t="shared" si="42"/>
        <v>19</v>
      </c>
      <c r="K260" s="1">
        <f t="shared" si="43"/>
        <v>228</v>
      </c>
      <c r="L260" s="20">
        <f t="shared" si="44"/>
        <v>295.2155358587949</v>
      </c>
      <c r="M260" s="20">
        <f t="shared" si="45"/>
        <v>23.188956628832827</v>
      </c>
      <c r="N260" s="20">
        <f t="shared" si="46"/>
        <v>272.02657922996207</v>
      </c>
      <c r="O260" s="20">
        <f t="shared" si="47"/>
        <v>5184.198509907174</v>
      </c>
      <c r="P260" s="20">
        <f t="shared" si="48"/>
        <v>0</v>
      </c>
    </row>
    <row r="261" spans="2:16" ht="12.75">
      <c r="B261" s="1">
        <f t="shared" si="49"/>
        <v>20</v>
      </c>
      <c r="C261" s="1">
        <f t="shared" si="50"/>
        <v>229</v>
      </c>
      <c r="D261" s="20">
        <f t="shared" si="51"/>
        <v>265.64506352362247</v>
      </c>
      <c r="E261" s="20">
        <f t="shared" si="52"/>
        <v>69.9007110844507</v>
      </c>
      <c r="F261" s="20">
        <f t="shared" si="53"/>
        <v>195.74435243917176</v>
      </c>
      <c r="G261" s="20">
        <f t="shared" si="54"/>
        <v>16251.481785078646</v>
      </c>
      <c r="H261" s="20">
        <f t="shared" si="55"/>
        <v>0</v>
      </c>
      <c r="J261" s="1">
        <f t="shared" si="42"/>
        <v>20</v>
      </c>
      <c r="K261" s="1">
        <f t="shared" si="43"/>
        <v>229</v>
      </c>
      <c r="L261" s="20">
        <f t="shared" si="44"/>
        <v>295.2155358587949</v>
      </c>
      <c r="M261" s="20">
        <f t="shared" si="45"/>
        <v>22.03284366710549</v>
      </c>
      <c r="N261" s="20">
        <f t="shared" si="46"/>
        <v>273.1826921916894</v>
      </c>
      <c r="O261" s="20">
        <f t="shared" si="47"/>
        <v>4911.015817715485</v>
      </c>
      <c r="P261" s="20">
        <f t="shared" si="48"/>
        <v>0</v>
      </c>
    </row>
    <row r="262" spans="2:16" ht="12.75">
      <c r="B262" s="1">
        <f t="shared" si="49"/>
        <v>20</v>
      </c>
      <c r="C262" s="1">
        <f t="shared" si="50"/>
        <v>230</v>
      </c>
      <c r="D262" s="20">
        <f t="shared" si="51"/>
        <v>265.6450635236226</v>
      </c>
      <c r="E262" s="20">
        <f t="shared" si="52"/>
        <v>69.06879758658424</v>
      </c>
      <c r="F262" s="20">
        <f t="shared" si="53"/>
        <v>196.57626593703833</v>
      </c>
      <c r="G262" s="20">
        <f t="shared" si="54"/>
        <v>16054.905519141608</v>
      </c>
      <c r="H262" s="20">
        <f t="shared" si="55"/>
        <v>0</v>
      </c>
      <c r="J262" s="1">
        <f t="shared" si="42"/>
        <v>20</v>
      </c>
      <c r="K262" s="1">
        <f t="shared" si="43"/>
        <v>230</v>
      </c>
      <c r="L262" s="20">
        <f t="shared" si="44"/>
        <v>295.2155358587949</v>
      </c>
      <c r="M262" s="20">
        <f t="shared" si="45"/>
        <v>20.87181722529081</v>
      </c>
      <c r="N262" s="20">
        <f t="shared" si="46"/>
        <v>274.3437186335041</v>
      </c>
      <c r="O262" s="20">
        <f t="shared" si="47"/>
        <v>4636.672099081981</v>
      </c>
      <c r="P262" s="20">
        <f t="shared" si="48"/>
        <v>0</v>
      </c>
    </row>
    <row r="263" spans="2:16" ht="12.75">
      <c r="B263" s="1">
        <f t="shared" si="49"/>
        <v>20</v>
      </c>
      <c r="C263" s="1">
        <f t="shared" si="50"/>
        <v>231</v>
      </c>
      <c r="D263" s="20">
        <f t="shared" si="51"/>
        <v>265.6450635236227</v>
      </c>
      <c r="E263" s="20">
        <f t="shared" si="52"/>
        <v>68.23334845635182</v>
      </c>
      <c r="F263" s="20">
        <f t="shared" si="53"/>
        <v>197.41171506727088</v>
      </c>
      <c r="G263" s="20">
        <f t="shared" si="54"/>
        <v>15857.493804074338</v>
      </c>
      <c r="H263" s="20">
        <f t="shared" si="55"/>
        <v>0</v>
      </c>
      <c r="J263" s="1">
        <f t="shared" si="42"/>
        <v>20</v>
      </c>
      <c r="K263" s="1">
        <f t="shared" si="43"/>
        <v>231</v>
      </c>
      <c r="L263" s="20">
        <f t="shared" si="44"/>
        <v>295.2155358587949</v>
      </c>
      <c r="M263" s="20">
        <f t="shared" si="45"/>
        <v>19.705856421098417</v>
      </c>
      <c r="N263" s="20">
        <f t="shared" si="46"/>
        <v>275.5096794376965</v>
      </c>
      <c r="O263" s="20">
        <f t="shared" si="47"/>
        <v>4361.1624196442845</v>
      </c>
      <c r="P263" s="20">
        <f t="shared" si="48"/>
        <v>0</v>
      </c>
    </row>
    <row r="264" spans="2:16" ht="12.75">
      <c r="B264" s="1">
        <f t="shared" si="49"/>
        <v>20</v>
      </c>
      <c r="C264" s="1">
        <f t="shared" si="50"/>
        <v>232</v>
      </c>
      <c r="D264" s="20">
        <f t="shared" si="51"/>
        <v>265.6450635236227</v>
      </c>
      <c r="E264" s="20">
        <f t="shared" si="52"/>
        <v>67.39434866731592</v>
      </c>
      <c r="F264" s="20">
        <f t="shared" si="53"/>
        <v>198.2507148563068</v>
      </c>
      <c r="G264" s="20">
        <f t="shared" si="54"/>
        <v>15659.243089218031</v>
      </c>
      <c r="H264" s="20">
        <f t="shared" si="55"/>
        <v>0</v>
      </c>
      <c r="J264" s="1">
        <f t="shared" si="42"/>
        <v>20</v>
      </c>
      <c r="K264" s="1">
        <f t="shared" si="43"/>
        <v>232</v>
      </c>
      <c r="L264" s="20">
        <f t="shared" si="44"/>
        <v>295.2155358587949</v>
      </c>
      <c r="M264" s="20">
        <f t="shared" si="45"/>
        <v>18.534940283488208</v>
      </c>
      <c r="N264" s="20">
        <f t="shared" si="46"/>
        <v>276.6805955753067</v>
      </c>
      <c r="O264" s="20">
        <f t="shared" si="47"/>
        <v>4084.481824068978</v>
      </c>
      <c r="P264" s="20">
        <f t="shared" si="48"/>
        <v>0</v>
      </c>
    </row>
    <row r="265" spans="2:16" ht="12.75">
      <c r="B265" s="1">
        <f t="shared" si="49"/>
        <v>20</v>
      </c>
      <c r="C265" s="1">
        <f t="shared" si="50"/>
        <v>233</v>
      </c>
      <c r="D265" s="20">
        <f t="shared" si="51"/>
        <v>265.6450635236227</v>
      </c>
      <c r="E265" s="20">
        <f t="shared" si="52"/>
        <v>66.55178312917663</v>
      </c>
      <c r="F265" s="20">
        <f t="shared" si="53"/>
        <v>199.09328039444608</v>
      </c>
      <c r="G265" s="20">
        <f t="shared" si="54"/>
        <v>15460.149808823586</v>
      </c>
      <c r="H265" s="20">
        <f t="shared" si="55"/>
        <v>0</v>
      </c>
      <c r="J265" s="1">
        <f t="shared" si="42"/>
        <v>20</v>
      </c>
      <c r="K265" s="1">
        <f t="shared" si="43"/>
        <v>233</v>
      </c>
      <c r="L265" s="20">
        <f t="shared" si="44"/>
        <v>295.2155358587949</v>
      </c>
      <c r="M265" s="20">
        <f t="shared" si="45"/>
        <v>17.359047752293154</v>
      </c>
      <c r="N265" s="20">
        <f t="shared" si="46"/>
        <v>277.85648810650173</v>
      </c>
      <c r="O265" s="20">
        <f t="shared" si="47"/>
        <v>3806.625335962476</v>
      </c>
      <c r="P265" s="20">
        <f t="shared" si="48"/>
        <v>0</v>
      </c>
    </row>
    <row r="266" spans="2:16" ht="12.75">
      <c r="B266" s="1">
        <f t="shared" si="49"/>
        <v>20</v>
      </c>
      <c r="C266" s="1">
        <f t="shared" si="50"/>
        <v>234</v>
      </c>
      <c r="D266" s="20">
        <f t="shared" si="51"/>
        <v>265.6450635236227</v>
      </c>
      <c r="E266" s="20">
        <f t="shared" si="52"/>
        <v>65.70563668750023</v>
      </c>
      <c r="F266" s="20">
        <f t="shared" si="53"/>
        <v>199.93942683612246</v>
      </c>
      <c r="G266" s="20">
        <f t="shared" si="54"/>
        <v>15260.210381987463</v>
      </c>
      <c r="H266" s="20">
        <f t="shared" si="55"/>
        <v>0</v>
      </c>
      <c r="J266" s="1">
        <f t="shared" si="42"/>
        <v>20</v>
      </c>
      <c r="K266" s="1">
        <f t="shared" si="43"/>
        <v>234</v>
      </c>
      <c r="L266" s="20">
        <f t="shared" si="44"/>
        <v>295.2155358587949</v>
      </c>
      <c r="M266" s="20">
        <f t="shared" si="45"/>
        <v>16.17815767784052</v>
      </c>
      <c r="N266" s="20">
        <f t="shared" si="46"/>
        <v>279.03737818095436</v>
      </c>
      <c r="O266" s="20">
        <f t="shared" si="47"/>
        <v>3527.5879577815217</v>
      </c>
      <c r="P266" s="20">
        <f t="shared" si="48"/>
        <v>0</v>
      </c>
    </row>
    <row r="267" spans="2:16" ht="12.75">
      <c r="B267" s="1">
        <f t="shared" si="49"/>
        <v>20</v>
      </c>
      <c r="C267" s="1">
        <f t="shared" si="50"/>
        <v>235</v>
      </c>
      <c r="D267" s="20">
        <f t="shared" si="51"/>
        <v>265.6450635236228</v>
      </c>
      <c r="E267" s="20">
        <f t="shared" si="52"/>
        <v>64.8558941234467</v>
      </c>
      <c r="F267" s="20">
        <f t="shared" si="53"/>
        <v>200.7891694001761</v>
      </c>
      <c r="G267" s="20">
        <f t="shared" si="54"/>
        <v>15059.421212587287</v>
      </c>
      <c r="H267" s="20">
        <f t="shared" si="55"/>
        <v>0</v>
      </c>
      <c r="J267" s="1">
        <f t="shared" si="42"/>
        <v>20</v>
      </c>
      <c r="K267" s="1">
        <f t="shared" si="43"/>
        <v>235</v>
      </c>
      <c r="L267" s="20">
        <f t="shared" si="44"/>
        <v>295.2155358587949</v>
      </c>
      <c r="M267" s="20">
        <f t="shared" si="45"/>
        <v>14.992248820571465</v>
      </c>
      <c r="N267" s="20">
        <f t="shared" si="46"/>
        <v>280.2232870382234</v>
      </c>
      <c r="O267" s="20">
        <f t="shared" si="47"/>
        <v>3247.364670743298</v>
      </c>
      <c r="P267" s="20">
        <f t="shared" si="48"/>
        <v>0</v>
      </c>
    </row>
    <row r="268" spans="2:16" ht="12.75">
      <c r="B268" s="1">
        <f t="shared" si="49"/>
        <v>20</v>
      </c>
      <c r="C268" s="1">
        <f t="shared" si="50"/>
        <v>236</v>
      </c>
      <c r="D268" s="20">
        <f t="shared" si="51"/>
        <v>265.6450635236229</v>
      </c>
      <c r="E268" s="20">
        <f t="shared" si="52"/>
        <v>64.00254015349596</v>
      </c>
      <c r="F268" s="20">
        <f t="shared" si="53"/>
        <v>201.64252337012698</v>
      </c>
      <c r="G268" s="20">
        <f t="shared" si="54"/>
        <v>14857.77868921716</v>
      </c>
      <c r="H268" s="20">
        <f t="shared" si="55"/>
        <v>0</v>
      </c>
      <c r="J268" s="1">
        <f t="shared" si="42"/>
        <v>20</v>
      </c>
      <c r="K268" s="1">
        <f t="shared" si="43"/>
        <v>236</v>
      </c>
      <c r="L268" s="20">
        <f t="shared" si="44"/>
        <v>295.2155358587949</v>
      </c>
      <c r="M268" s="20">
        <f t="shared" si="45"/>
        <v>13.801299850659015</v>
      </c>
      <c r="N268" s="20">
        <f t="shared" si="46"/>
        <v>281.4142360081359</v>
      </c>
      <c r="O268" s="20">
        <f t="shared" si="47"/>
        <v>2965.950434735162</v>
      </c>
      <c r="P268" s="20">
        <f t="shared" si="48"/>
        <v>0</v>
      </c>
    </row>
    <row r="269" spans="2:16" ht="12.75">
      <c r="B269" s="1">
        <f t="shared" si="49"/>
        <v>20</v>
      </c>
      <c r="C269" s="1">
        <f t="shared" si="50"/>
        <v>237</v>
      </c>
      <c r="D269" s="20">
        <f t="shared" si="51"/>
        <v>265.645063523623</v>
      </c>
      <c r="E269" s="20">
        <f t="shared" si="52"/>
        <v>63.14555942917293</v>
      </c>
      <c r="F269" s="20">
        <f t="shared" si="53"/>
        <v>202.49950409445006</v>
      </c>
      <c r="G269" s="20">
        <f t="shared" si="54"/>
        <v>14655.27918512271</v>
      </c>
      <c r="H269" s="20">
        <f t="shared" si="55"/>
        <v>0</v>
      </c>
      <c r="J269" s="1">
        <f t="shared" si="42"/>
        <v>20</v>
      </c>
      <c r="K269" s="1">
        <f t="shared" si="43"/>
        <v>237</v>
      </c>
      <c r="L269" s="20">
        <f t="shared" si="44"/>
        <v>295.2155358587949</v>
      </c>
      <c r="M269" s="20">
        <f t="shared" si="45"/>
        <v>12.605289347624437</v>
      </c>
      <c r="N269" s="20">
        <f t="shared" si="46"/>
        <v>282.6102465111705</v>
      </c>
      <c r="O269" s="20">
        <f t="shared" si="47"/>
        <v>2683.340188223992</v>
      </c>
      <c r="P269" s="20">
        <f t="shared" si="48"/>
        <v>0</v>
      </c>
    </row>
    <row r="270" spans="2:16" ht="12.75">
      <c r="B270" s="1">
        <f t="shared" si="49"/>
        <v>20</v>
      </c>
      <c r="C270" s="1">
        <f t="shared" si="50"/>
        <v>238</v>
      </c>
      <c r="D270" s="20">
        <f t="shared" si="51"/>
        <v>265.6450635236229</v>
      </c>
      <c r="E270" s="20">
        <f t="shared" si="52"/>
        <v>62.28493653677151</v>
      </c>
      <c r="F270" s="20">
        <f t="shared" si="53"/>
        <v>203.3601269868514</v>
      </c>
      <c r="G270" s="20">
        <f t="shared" si="54"/>
        <v>14451.919058135858</v>
      </c>
      <c r="H270" s="20">
        <f t="shared" si="55"/>
        <v>0</v>
      </c>
      <c r="J270" s="1">
        <f t="shared" si="42"/>
        <v>20</v>
      </c>
      <c r="K270" s="1">
        <f t="shared" si="43"/>
        <v>238</v>
      </c>
      <c r="L270" s="20">
        <f t="shared" si="44"/>
        <v>295.2155358587949</v>
      </c>
      <c r="M270" s="20">
        <f t="shared" si="45"/>
        <v>11.404195799951964</v>
      </c>
      <c r="N270" s="20">
        <f t="shared" si="46"/>
        <v>283.8113400588429</v>
      </c>
      <c r="O270" s="20">
        <f t="shared" si="47"/>
        <v>2399.5288481651487</v>
      </c>
      <c r="P270" s="20">
        <f t="shared" si="48"/>
        <v>0</v>
      </c>
    </row>
    <row r="271" spans="2:16" ht="12.75">
      <c r="B271" s="1">
        <f t="shared" si="49"/>
        <v>20</v>
      </c>
      <c r="C271" s="1">
        <f t="shared" si="50"/>
        <v>239</v>
      </c>
      <c r="D271" s="20">
        <f t="shared" si="51"/>
        <v>265.645063523623</v>
      </c>
      <c r="E271" s="20">
        <f t="shared" si="52"/>
        <v>61.42065599707739</v>
      </c>
      <c r="F271" s="20">
        <f t="shared" si="53"/>
        <v>204.22440752654558</v>
      </c>
      <c r="G271" s="20">
        <f t="shared" si="54"/>
        <v>14247.694650609312</v>
      </c>
      <c r="H271" s="20">
        <f t="shared" si="55"/>
        <v>0</v>
      </c>
      <c r="J271" s="1">
        <f t="shared" si="42"/>
        <v>20</v>
      </c>
      <c r="K271" s="1">
        <f t="shared" si="43"/>
        <v>239</v>
      </c>
      <c r="L271" s="20">
        <f t="shared" si="44"/>
        <v>295.2155358587949</v>
      </c>
      <c r="M271" s="20">
        <f t="shared" si="45"/>
        <v>10.19799760470188</v>
      </c>
      <c r="N271" s="20">
        <f t="shared" si="46"/>
        <v>285.01753825409304</v>
      </c>
      <c r="O271" s="20">
        <f t="shared" si="47"/>
        <v>2114.511309911056</v>
      </c>
      <c r="P271" s="20">
        <f t="shared" si="48"/>
        <v>0</v>
      </c>
    </row>
    <row r="272" spans="2:16" ht="12.75">
      <c r="B272" s="1">
        <f t="shared" si="49"/>
        <v>20</v>
      </c>
      <c r="C272" s="1">
        <f t="shared" si="50"/>
        <v>240</v>
      </c>
      <c r="D272" s="20">
        <f t="shared" si="51"/>
        <v>265.645063523623</v>
      </c>
      <c r="E272" s="20">
        <f t="shared" si="52"/>
        <v>60.552702265089565</v>
      </c>
      <c r="F272" s="20">
        <f t="shared" si="53"/>
        <v>205.0923612585334</v>
      </c>
      <c r="G272" s="20">
        <f t="shared" si="54"/>
        <v>14042.602289350778</v>
      </c>
      <c r="H272" s="20">
        <f t="shared" si="55"/>
        <v>0</v>
      </c>
      <c r="J272" s="1">
        <f t="shared" si="42"/>
        <v>20</v>
      </c>
      <c r="K272" s="1">
        <f t="shared" si="43"/>
        <v>240</v>
      </c>
      <c r="L272" s="20">
        <f t="shared" si="44"/>
        <v>295.2155358587949</v>
      </c>
      <c r="M272" s="20">
        <f t="shared" si="45"/>
        <v>8.986673067121986</v>
      </c>
      <c r="N272" s="20">
        <f t="shared" si="46"/>
        <v>286.2288627916729</v>
      </c>
      <c r="O272" s="20">
        <f t="shared" si="47"/>
        <v>1828.282447119383</v>
      </c>
      <c r="P272" s="20">
        <f t="shared" si="48"/>
        <v>0</v>
      </c>
    </row>
    <row r="273" spans="2:16" ht="12.75">
      <c r="B273" s="1">
        <f t="shared" si="49"/>
        <v>21</v>
      </c>
      <c r="C273" s="1">
        <f t="shared" si="50"/>
        <v>241</v>
      </c>
      <c r="D273" s="20">
        <f t="shared" si="51"/>
        <v>265.64506352362304</v>
      </c>
      <c r="E273" s="20">
        <f t="shared" si="52"/>
        <v>59.681059729740795</v>
      </c>
      <c r="F273" s="20">
        <f t="shared" si="53"/>
        <v>205.96400379388223</v>
      </c>
      <c r="G273" s="20">
        <f t="shared" si="54"/>
        <v>13836.638285556895</v>
      </c>
      <c r="H273" s="20">
        <f t="shared" si="55"/>
        <v>0</v>
      </c>
      <c r="J273" s="1">
        <f t="shared" si="42"/>
        <v>21</v>
      </c>
      <c r="K273" s="1">
        <f t="shared" si="43"/>
        <v>241</v>
      </c>
      <c r="L273" s="20">
        <f t="shared" si="44"/>
        <v>295.2155358587949</v>
      </c>
      <c r="M273" s="20">
        <f t="shared" si="45"/>
        <v>7.770200400257377</v>
      </c>
      <c r="N273" s="20">
        <f t="shared" si="46"/>
        <v>287.44533545853756</v>
      </c>
      <c r="O273" s="20">
        <f t="shared" si="47"/>
        <v>1540.8371116608455</v>
      </c>
      <c r="P273" s="20">
        <f t="shared" si="48"/>
        <v>0</v>
      </c>
    </row>
    <row r="274" spans="2:16" ht="12.75">
      <c r="B274" s="1">
        <f t="shared" si="49"/>
        <v>21</v>
      </c>
      <c r="C274" s="1">
        <f t="shared" si="50"/>
        <v>242</v>
      </c>
      <c r="D274" s="20">
        <f t="shared" si="51"/>
        <v>265.64506352362315</v>
      </c>
      <c r="E274" s="20">
        <f t="shared" si="52"/>
        <v>58.8057127136168</v>
      </c>
      <c r="F274" s="20">
        <f t="shared" si="53"/>
        <v>206.83935081000635</v>
      </c>
      <c r="G274" s="20">
        <f t="shared" si="54"/>
        <v>13629.798934746888</v>
      </c>
      <c r="H274" s="20">
        <f t="shared" si="55"/>
        <v>0</v>
      </c>
      <c r="J274" s="1">
        <f t="shared" si="42"/>
        <v>21</v>
      </c>
      <c r="K274" s="1">
        <f t="shared" si="43"/>
        <v>242</v>
      </c>
      <c r="L274" s="20">
        <f t="shared" si="44"/>
        <v>295.2155358587949</v>
      </c>
      <c r="M274" s="20">
        <f t="shared" si="45"/>
        <v>6.548557724558592</v>
      </c>
      <c r="N274" s="20">
        <f t="shared" si="46"/>
        <v>288.66697813423633</v>
      </c>
      <c r="O274" s="20">
        <f t="shared" si="47"/>
        <v>1252.170133526609</v>
      </c>
      <c r="P274" s="20">
        <f t="shared" si="48"/>
        <v>0</v>
      </c>
    </row>
    <row r="275" spans="2:16" ht="12.75">
      <c r="B275" s="1">
        <f t="shared" si="49"/>
        <v>21</v>
      </c>
      <c r="C275" s="1">
        <f t="shared" si="50"/>
        <v>243</v>
      </c>
      <c r="D275" s="20">
        <f t="shared" si="51"/>
        <v>265.64506352362304</v>
      </c>
      <c r="E275" s="20">
        <f t="shared" si="52"/>
        <v>57.92664547267427</v>
      </c>
      <c r="F275" s="20">
        <f t="shared" si="53"/>
        <v>207.71841805094877</v>
      </c>
      <c r="G275" s="20">
        <f t="shared" si="54"/>
        <v>13422.08051669594</v>
      </c>
      <c r="H275" s="20">
        <f t="shared" si="55"/>
        <v>0</v>
      </c>
      <c r="J275" s="1">
        <f t="shared" si="42"/>
        <v>21</v>
      </c>
      <c r="K275" s="1">
        <f t="shared" si="43"/>
        <v>243</v>
      </c>
      <c r="L275" s="20">
        <f t="shared" si="44"/>
        <v>295.2155358587949</v>
      </c>
      <c r="M275" s="20">
        <f t="shared" si="45"/>
        <v>5.321723067488088</v>
      </c>
      <c r="N275" s="20">
        <f t="shared" si="46"/>
        <v>289.8938127913068</v>
      </c>
      <c r="O275" s="20">
        <f t="shared" si="47"/>
        <v>962.2763207353023</v>
      </c>
      <c r="P275" s="20">
        <f t="shared" si="48"/>
        <v>0</v>
      </c>
    </row>
    <row r="276" spans="2:16" ht="12.75">
      <c r="B276" s="1">
        <f t="shared" si="49"/>
        <v>21</v>
      </c>
      <c r="C276" s="1">
        <f t="shared" si="50"/>
        <v>244</v>
      </c>
      <c r="D276" s="20">
        <f t="shared" si="51"/>
        <v>265.6450635236231</v>
      </c>
      <c r="E276" s="20">
        <f t="shared" si="52"/>
        <v>57.04384219595774</v>
      </c>
      <c r="F276" s="20">
        <f t="shared" si="53"/>
        <v>208.60122132766537</v>
      </c>
      <c r="G276" s="20">
        <f t="shared" si="54"/>
        <v>13213.479295368274</v>
      </c>
      <c r="H276" s="20">
        <f t="shared" si="55"/>
        <v>0</v>
      </c>
      <c r="J276" s="1">
        <f t="shared" si="42"/>
        <v>21</v>
      </c>
      <c r="K276" s="1">
        <f t="shared" si="43"/>
        <v>244</v>
      </c>
      <c r="L276" s="20">
        <f t="shared" si="44"/>
        <v>295.2155358587949</v>
      </c>
      <c r="M276" s="20">
        <f t="shared" si="45"/>
        <v>4.0896743631250345</v>
      </c>
      <c r="N276" s="20">
        <f t="shared" si="46"/>
        <v>291.1258614956699</v>
      </c>
      <c r="O276" s="20">
        <f t="shared" si="47"/>
        <v>671.1504592396325</v>
      </c>
      <c r="P276" s="20">
        <f t="shared" si="48"/>
        <v>0</v>
      </c>
    </row>
    <row r="277" spans="2:16" ht="12.75">
      <c r="B277" s="1">
        <f t="shared" si="49"/>
        <v>21</v>
      </c>
      <c r="C277" s="1">
        <f t="shared" si="50"/>
        <v>245</v>
      </c>
      <c r="D277" s="20">
        <f t="shared" si="51"/>
        <v>265.64506352362326</v>
      </c>
      <c r="E277" s="20">
        <f t="shared" si="52"/>
        <v>56.157287005315155</v>
      </c>
      <c r="F277" s="20">
        <f t="shared" si="53"/>
        <v>209.48777651830812</v>
      </c>
      <c r="G277" s="20">
        <f t="shared" si="54"/>
        <v>13003.991518849965</v>
      </c>
      <c r="H277" s="20">
        <f t="shared" si="55"/>
        <v>0</v>
      </c>
      <c r="J277" s="1">
        <f t="shared" si="42"/>
        <v>21</v>
      </c>
      <c r="K277" s="1">
        <f t="shared" si="43"/>
        <v>245</v>
      </c>
      <c r="L277" s="20">
        <f t="shared" si="44"/>
        <v>295.2155358587949</v>
      </c>
      <c r="M277" s="20">
        <f t="shared" si="45"/>
        <v>2.852389451768438</v>
      </c>
      <c r="N277" s="20">
        <f t="shared" si="46"/>
        <v>292.3631464070265</v>
      </c>
      <c r="O277" s="20">
        <f t="shared" si="47"/>
        <v>378.787312832606</v>
      </c>
      <c r="P277" s="20">
        <f t="shared" si="48"/>
        <v>0</v>
      </c>
    </row>
    <row r="278" spans="2:16" ht="12.75">
      <c r="B278" s="1">
        <f t="shared" si="49"/>
        <v>21</v>
      </c>
      <c r="C278" s="1">
        <f t="shared" si="50"/>
        <v>246</v>
      </c>
      <c r="D278" s="20">
        <f t="shared" si="51"/>
        <v>265.6450635236232</v>
      </c>
      <c r="E278" s="20">
        <f t="shared" si="52"/>
        <v>55.266963955112345</v>
      </c>
      <c r="F278" s="20">
        <f t="shared" si="53"/>
        <v>210.37809956851086</v>
      </c>
      <c r="G278" s="20">
        <f t="shared" si="54"/>
        <v>12793.613419281455</v>
      </c>
      <c r="H278" s="20">
        <f t="shared" si="55"/>
        <v>0</v>
      </c>
      <c r="J278" s="1">
        <f t="shared" si="42"/>
        <v>21</v>
      </c>
      <c r="K278" s="1">
        <f t="shared" si="43"/>
        <v>246</v>
      </c>
      <c r="L278" s="20">
        <f t="shared" si="44"/>
        <v>295.2155358587949</v>
      </c>
      <c r="M278" s="20">
        <f t="shared" si="45"/>
        <v>1.6098460795385754</v>
      </c>
      <c r="N278" s="20">
        <f t="shared" si="46"/>
        <v>293.60568977925635</v>
      </c>
      <c r="O278" s="20">
        <f t="shared" si="47"/>
        <v>85.18162305334965</v>
      </c>
      <c r="P278" s="20">
        <f t="shared" si="48"/>
        <v>0</v>
      </c>
    </row>
    <row r="279" spans="2:16" ht="12.75">
      <c r="B279" s="1">
        <f t="shared" si="49"/>
        <v>21</v>
      </c>
      <c r="C279" s="1">
        <f t="shared" si="50"/>
        <v>247</v>
      </c>
      <c r="D279" s="20">
        <f t="shared" si="51"/>
        <v>265.6450635236234</v>
      </c>
      <c r="E279" s="20">
        <f t="shared" si="52"/>
        <v>54.372857031946175</v>
      </c>
      <c r="F279" s="20">
        <f t="shared" si="53"/>
        <v>211.2722064916772</v>
      </c>
      <c r="G279" s="20">
        <f t="shared" si="54"/>
        <v>12582.341212789777</v>
      </c>
      <c r="H279" s="20">
        <f t="shared" si="55"/>
        <v>0</v>
      </c>
      <c r="J279" s="1">
        <f t="shared" si="42"/>
        <v>21</v>
      </c>
      <c r="K279" s="1">
        <f t="shared" si="43"/>
        <v>247</v>
      </c>
      <c r="L279" s="20">
        <f t="shared" si="44"/>
        <v>85.54364495132639</v>
      </c>
      <c r="M279" s="20">
        <f t="shared" si="45"/>
        <v>0.362021897976736</v>
      </c>
      <c r="N279" s="20">
        <f t="shared" si="46"/>
        <v>85.18162305334965</v>
      </c>
      <c r="O279" s="20">
        <f t="shared" si="47"/>
        <v>0</v>
      </c>
      <c r="P279" s="20">
        <f t="shared" si="48"/>
        <v>0</v>
      </c>
    </row>
    <row r="280" spans="2:16" ht="12.75">
      <c r="B280" s="1">
        <f t="shared" si="49"/>
        <v>21</v>
      </c>
      <c r="C280" s="1">
        <f t="shared" si="50"/>
        <v>248</v>
      </c>
      <c r="D280" s="20">
        <f t="shared" si="51"/>
        <v>265.6450635236235</v>
      </c>
      <c r="E280" s="20">
        <f t="shared" si="52"/>
        <v>53.47495015435655</v>
      </c>
      <c r="F280" s="20">
        <f t="shared" si="53"/>
        <v>212.17011336926694</v>
      </c>
      <c r="G280" s="20">
        <f t="shared" si="54"/>
        <v>12370.17109942051</v>
      </c>
      <c r="H280" s="20">
        <f t="shared" si="55"/>
        <v>0</v>
      </c>
      <c r="J280" s="1" t="str">
        <f t="shared" si="42"/>
        <v> </v>
      </c>
      <c r="K280" s="1" t="str">
        <f t="shared" si="43"/>
        <v> </v>
      </c>
      <c r="L280" s="20" t="str">
        <f t="shared" si="44"/>
        <v> </v>
      </c>
      <c r="M280" s="20" t="str">
        <f t="shared" si="45"/>
        <v> </v>
      </c>
      <c r="N280" s="20" t="str">
        <f t="shared" si="46"/>
        <v> </v>
      </c>
      <c r="O280" s="20" t="str">
        <f t="shared" si="47"/>
        <v> </v>
      </c>
      <c r="P280" s="20" t="str">
        <f t="shared" si="48"/>
        <v> </v>
      </c>
    </row>
    <row r="281" spans="2:16" ht="12.75">
      <c r="B281" s="1">
        <f t="shared" si="49"/>
        <v>21</v>
      </c>
      <c r="C281" s="1">
        <f t="shared" si="50"/>
        <v>249</v>
      </c>
      <c r="D281" s="20">
        <f t="shared" si="51"/>
        <v>265.6450635236235</v>
      </c>
      <c r="E281" s="20">
        <f t="shared" si="52"/>
        <v>52.57322717253716</v>
      </c>
      <c r="F281" s="20">
        <f t="shared" si="53"/>
        <v>213.07183635108635</v>
      </c>
      <c r="G281" s="20">
        <f t="shared" si="54"/>
        <v>12157.099263069424</v>
      </c>
      <c r="H281" s="20">
        <f t="shared" si="55"/>
        <v>0</v>
      </c>
      <c r="J281" s="1" t="str">
        <f t="shared" si="42"/>
        <v> </v>
      </c>
      <c r="K281" s="1" t="str">
        <f t="shared" si="43"/>
        <v> </v>
      </c>
      <c r="L281" s="20" t="str">
        <f t="shared" si="44"/>
        <v> </v>
      </c>
      <c r="M281" s="20" t="str">
        <f t="shared" si="45"/>
        <v> </v>
      </c>
      <c r="N281" s="20" t="str">
        <f t="shared" si="46"/>
        <v> </v>
      </c>
      <c r="O281" s="20" t="str">
        <f t="shared" si="47"/>
        <v> </v>
      </c>
      <c r="P281" s="20" t="str">
        <f t="shared" si="48"/>
        <v> </v>
      </c>
    </row>
    <row r="282" spans="2:16" ht="12.75">
      <c r="B282" s="1">
        <f t="shared" si="49"/>
        <v>21</v>
      </c>
      <c r="C282" s="1">
        <f t="shared" si="50"/>
        <v>250</v>
      </c>
      <c r="D282" s="20">
        <f t="shared" si="51"/>
        <v>265.64506352362326</v>
      </c>
      <c r="E282" s="20">
        <f t="shared" si="52"/>
        <v>51.66767186804504</v>
      </c>
      <c r="F282" s="20">
        <f t="shared" si="53"/>
        <v>213.97739165557823</v>
      </c>
      <c r="G282" s="20">
        <f t="shared" si="54"/>
        <v>11943.121871413845</v>
      </c>
      <c r="H282" s="20">
        <f t="shared" si="55"/>
        <v>0</v>
      </c>
      <c r="J282" s="1" t="str">
        <f t="shared" si="42"/>
        <v> </v>
      </c>
      <c r="K282" s="1" t="str">
        <f t="shared" si="43"/>
        <v> </v>
      </c>
      <c r="L282" s="20" t="str">
        <f t="shared" si="44"/>
        <v> </v>
      </c>
      <c r="M282" s="20" t="str">
        <f t="shared" si="45"/>
        <v> </v>
      </c>
      <c r="N282" s="20" t="str">
        <f t="shared" si="46"/>
        <v> </v>
      </c>
      <c r="O282" s="20" t="str">
        <f t="shared" si="47"/>
        <v> </v>
      </c>
      <c r="P282" s="20" t="str">
        <f t="shared" si="48"/>
        <v> </v>
      </c>
    </row>
    <row r="283" spans="2:16" ht="12.75">
      <c r="B283" s="1">
        <f t="shared" si="49"/>
        <v>21</v>
      </c>
      <c r="C283" s="1">
        <f t="shared" si="50"/>
        <v>251</v>
      </c>
      <c r="D283" s="20">
        <f t="shared" si="51"/>
        <v>265.6450635236235</v>
      </c>
      <c r="E283" s="20">
        <f t="shared" si="52"/>
        <v>50.758267953508835</v>
      </c>
      <c r="F283" s="20">
        <f t="shared" si="53"/>
        <v>214.88679557011466</v>
      </c>
      <c r="G283" s="20">
        <f t="shared" si="54"/>
        <v>11728.23507584373</v>
      </c>
      <c r="H283" s="20">
        <f t="shared" si="55"/>
        <v>0</v>
      </c>
      <c r="J283" s="1" t="str">
        <f t="shared" si="42"/>
        <v> </v>
      </c>
      <c r="K283" s="1" t="str">
        <f t="shared" si="43"/>
        <v> </v>
      </c>
      <c r="L283" s="20" t="str">
        <f t="shared" si="44"/>
        <v> </v>
      </c>
      <c r="M283" s="20" t="str">
        <f t="shared" si="45"/>
        <v> </v>
      </c>
      <c r="N283" s="20" t="str">
        <f t="shared" si="46"/>
        <v> </v>
      </c>
      <c r="O283" s="20" t="str">
        <f t="shared" si="47"/>
        <v> </v>
      </c>
      <c r="P283" s="20" t="str">
        <f t="shared" si="48"/>
        <v> </v>
      </c>
    </row>
    <row r="284" spans="2:16" ht="12.75">
      <c r="B284" s="1">
        <f t="shared" si="49"/>
        <v>21</v>
      </c>
      <c r="C284" s="1">
        <f t="shared" si="50"/>
        <v>252</v>
      </c>
      <c r="D284" s="20">
        <f t="shared" si="51"/>
        <v>265.6450635236235</v>
      </c>
      <c r="E284" s="20">
        <f t="shared" si="52"/>
        <v>49.844999072335845</v>
      </c>
      <c r="F284" s="20">
        <f t="shared" si="53"/>
        <v>215.80006445128765</v>
      </c>
      <c r="G284" s="20">
        <f t="shared" si="54"/>
        <v>11512.435011392441</v>
      </c>
      <c r="H284" s="20">
        <f t="shared" si="55"/>
        <v>0</v>
      </c>
      <c r="J284" s="1" t="str">
        <f t="shared" si="42"/>
        <v> </v>
      </c>
      <c r="K284" s="1" t="str">
        <f t="shared" si="43"/>
        <v> </v>
      </c>
      <c r="L284" s="20" t="str">
        <f t="shared" si="44"/>
        <v> </v>
      </c>
      <c r="M284" s="20" t="str">
        <f t="shared" si="45"/>
        <v> </v>
      </c>
      <c r="N284" s="20" t="str">
        <f t="shared" si="46"/>
        <v> </v>
      </c>
      <c r="O284" s="20" t="str">
        <f t="shared" si="47"/>
        <v> </v>
      </c>
      <c r="P284" s="20" t="str">
        <f t="shared" si="48"/>
        <v> </v>
      </c>
    </row>
    <row r="285" spans="2:16" ht="12.75">
      <c r="B285" s="1">
        <f t="shared" si="49"/>
        <v>22</v>
      </c>
      <c r="C285" s="1">
        <f t="shared" si="50"/>
        <v>253</v>
      </c>
      <c r="D285" s="20">
        <f t="shared" si="51"/>
        <v>265.6450635236236</v>
      </c>
      <c r="E285" s="20">
        <f t="shared" si="52"/>
        <v>48.92784879841787</v>
      </c>
      <c r="F285" s="20">
        <f t="shared" si="53"/>
        <v>216.71721472520574</v>
      </c>
      <c r="G285" s="20">
        <f t="shared" si="54"/>
        <v>11295.717796667235</v>
      </c>
      <c r="H285" s="20">
        <f t="shared" si="55"/>
        <v>0</v>
      </c>
      <c r="J285" s="1" t="str">
        <f t="shared" si="42"/>
        <v> </v>
      </c>
      <c r="K285" s="1" t="str">
        <f t="shared" si="43"/>
        <v> </v>
      </c>
      <c r="L285" s="20" t="str">
        <f t="shared" si="44"/>
        <v> </v>
      </c>
      <c r="M285" s="20" t="str">
        <f t="shared" si="45"/>
        <v> </v>
      </c>
      <c r="N285" s="20" t="str">
        <f t="shared" si="46"/>
        <v> </v>
      </c>
      <c r="O285" s="20" t="str">
        <f t="shared" si="47"/>
        <v> </v>
      </c>
      <c r="P285" s="20" t="str">
        <f t="shared" si="48"/>
        <v> </v>
      </c>
    </row>
    <row r="286" spans="2:16" ht="12.75">
      <c r="B286" s="1">
        <f t="shared" si="49"/>
        <v>22</v>
      </c>
      <c r="C286" s="1">
        <f t="shared" si="50"/>
        <v>254</v>
      </c>
      <c r="D286" s="20">
        <f t="shared" si="51"/>
        <v>265.64506352362355</v>
      </c>
      <c r="E286" s="20">
        <f t="shared" si="52"/>
        <v>48.006800635835745</v>
      </c>
      <c r="F286" s="20">
        <f t="shared" si="53"/>
        <v>217.6382628877878</v>
      </c>
      <c r="G286" s="20">
        <f t="shared" si="54"/>
        <v>11078.079533779448</v>
      </c>
      <c r="H286" s="20">
        <f t="shared" si="55"/>
        <v>0</v>
      </c>
      <c r="J286" s="1" t="str">
        <f t="shared" si="42"/>
        <v> </v>
      </c>
      <c r="K286" s="1" t="str">
        <f t="shared" si="43"/>
        <v> </v>
      </c>
      <c r="L286" s="20" t="str">
        <f t="shared" si="44"/>
        <v> </v>
      </c>
      <c r="M286" s="20" t="str">
        <f t="shared" si="45"/>
        <v> </v>
      </c>
      <c r="N286" s="20" t="str">
        <f t="shared" si="46"/>
        <v> </v>
      </c>
      <c r="O286" s="20" t="str">
        <f t="shared" si="47"/>
        <v> </v>
      </c>
      <c r="P286" s="20" t="str">
        <f t="shared" si="48"/>
        <v> </v>
      </c>
    </row>
    <row r="287" spans="2:16" ht="12.75">
      <c r="B287" s="1">
        <f t="shared" si="49"/>
        <v>22</v>
      </c>
      <c r="C287" s="1">
        <f t="shared" si="50"/>
        <v>255</v>
      </c>
      <c r="D287" s="20">
        <f t="shared" si="51"/>
        <v>265.6450635236238</v>
      </c>
      <c r="E287" s="20">
        <f t="shared" si="52"/>
        <v>47.08183801856265</v>
      </c>
      <c r="F287" s="20">
        <f t="shared" si="53"/>
        <v>218.56322550506113</v>
      </c>
      <c r="G287" s="20">
        <f t="shared" si="54"/>
        <v>10859.516308274387</v>
      </c>
      <c r="H287" s="20">
        <f t="shared" si="55"/>
        <v>0</v>
      </c>
      <c r="J287" s="1" t="str">
        <f t="shared" si="42"/>
        <v> </v>
      </c>
      <c r="K287" s="1" t="str">
        <f t="shared" si="43"/>
        <v> </v>
      </c>
      <c r="L287" s="20" t="str">
        <f t="shared" si="44"/>
        <v> </v>
      </c>
      <c r="M287" s="20" t="str">
        <f t="shared" si="45"/>
        <v> </v>
      </c>
      <c r="N287" s="20" t="str">
        <f t="shared" si="46"/>
        <v> </v>
      </c>
      <c r="O287" s="20" t="str">
        <f t="shared" si="47"/>
        <v> </v>
      </c>
      <c r="P287" s="20" t="str">
        <f t="shared" si="48"/>
        <v> </v>
      </c>
    </row>
    <row r="288" spans="2:16" ht="12.75">
      <c r="B288" s="1">
        <f t="shared" si="49"/>
        <v>22</v>
      </c>
      <c r="C288" s="1">
        <f t="shared" si="50"/>
        <v>256</v>
      </c>
      <c r="D288" s="20">
        <f t="shared" si="51"/>
        <v>265.64506352362366</v>
      </c>
      <c r="E288" s="20">
        <f t="shared" si="52"/>
        <v>46.15294431016614</v>
      </c>
      <c r="F288" s="20">
        <f t="shared" si="53"/>
        <v>219.49211921345753</v>
      </c>
      <c r="G288" s="20">
        <f t="shared" si="54"/>
        <v>10640.02418906093</v>
      </c>
      <c r="H288" s="20">
        <f t="shared" si="55"/>
        <v>0</v>
      </c>
      <c r="J288" s="1" t="str">
        <f t="shared" si="42"/>
        <v> </v>
      </c>
      <c r="K288" s="1" t="str">
        <f t="shared" si="43"/>
        <v> </v>
      </c>
      <c r="L288" s="20" t="str">
        <f t="shared" si="44"/>
        <v> </v>
      </c>
      <c r="M288" s="20" t="str">
        <f t="shared" si="45"/>
        <v> </v>
      </c>
      <c r="N288" s="20" t="str">
        <f t="shared" si="46"/>
        <v> </v>
      </c>
      <c r="O288" s="20" t="str">
        <f t="shared" si="47"/>
        <v> </v>
      </c>
      <c r="P288" s="20" t="str">
        <f t="shared" si="48"/>
        <v> </v>
      </c>
    </row>
    <row r="289" spans="2:16" ht="12.75">
      <c r="B289" s="1">
        <f t="shared" si="49"/>
        <v>22</v>
      </c>
      <c r="C289" s="1">
        <f t="shared" si="50"/>
        <v>257</v>
      </c>
      <c r="D289" s="20">
        <f t="shared" si="51"/>
        <v>265.6450635236237</v>
      </c>
      <c r="E289" s="20">
        <f t="shared" si="52"/>
        <v>45.22010280350895</v>
      </c>
      <c r="F289" s="20">
        <f t="shared" si="53"/>
        <v>220.42496072011477</v>
      </c>
      <c r="G289" s="20">
        <f t="shared" si="54"/>
        <v>10419.599228340816</v>
      </c>
      <c r="H289" s="20">
        <f t="shared" si="55"/>
        <v>0</v>
      </c>
      <c r="J289" s="1" t="str">
        <f t="shared" si="42"/>
        <v> </v>
      </c>
      <c r="K289" s="1" t="str">
        <f t="shared" si="43"/>
        <v> </v>
      </c>
      <c r="L289" s="20" t="str">
        <f t="shared" si="44"/>
        <v> </v>
      </c>
      <c r="M289" s="20" t="str">
        <f t="shared" si="45"/>
        <v> </v>
      </c>
      <c r="N289" s="20" t="str">
        <f t="shared" si="46"/>
        <v> </v>
      </c>
      <c r="O289" s="20" t="str">
        <f t="shared" si="47"/>
        <v> </v>
      </c>
      <c r="P289" s="20" t="str">
        <f t="shared" si="48"/>
        <v> </v>
      </c>
    </row>
    <row r="290" spans="2:16" ht="12.75">
      <c r="B290" s="1">
        <f t="shared" si="49"/>
        <v>22</v>
      </c>
      <c r="C290" s="1">
        <f t="shared" si="50"/>
        <v>258</v>
      </c>
      <c r="D290" s="20">
        <f t="shared" si="51"/>
        <v>265.64506352362383</v>
      </c>
      <c r="E290" s="20">
        <f t="shared" si="52"/>
        <v>44.28329672044846</v>
      </c>
      <c r="F290" s="20">
        <f t="shared" si="53"/>
        <v>221.36176680317539</v>
      </c>
      <c r="G290" s="20">
        <f t="shared" si="54"/>
        <v>10198.237461537641</v>
      </c>
      <c r="H290" s="20">
        <f t="shared" si="55"/>
        <v>0</v>
      </c>
      <c r="J290" s="1" t="str">
        <f aca="true" t="shared" si="56" ref="J290:J353">IF(K290&lt;&gt;" ",INT(K289/12)+1," ")</f>
        <v> </v>
      </c>
      <c r="K290" s="1" t="str">
        <f aca="true" t="shared" si="57" ref="K290:K353">IF(CODE(K289)=32," ",IF(AND(K289+1&lt;=$E$13,O289&gt;0),+K289+1," "))</f>
        <v> </v>
      </c>
      <c r="L290" s="20" t="str">
        <f aca="true" t="shared" si="58" ref="L290:L353">IF(K290&lt;&gt;" ",IF(O289&lt;L289,O289+M290,PMT($E$10,($E$12),-$E$6))," ")</f>
        <v> </v>
      </c>
      <c r="M290" s="20" t="str">
        <f aca="true" t="shared" si="59" ref="M290:M353">IF(K290&lt;&gt;" ",O289*$E$10," ")</f>
        <v> </v>
      </c>
      <c r="N290" s="20" t="str">
        <f aca="true" t="shared" si="60" ref="N290:N353">IF(K290&lt;&gt;" ",L290-M290+P290," ")</f>
        <v> </v>
      </c>
      <c r="O290" s="20" t="str">
        <f aca="true" t="shared" si="61" ref="O290:O353">IF(K290&lt;&gt;" ",O289-N290," ")</f>
        <v> </v>
      </c>
      <c r="P290" s="20" t="str">
        <f aca="true" t="shared" si="62" ref="P290:P353">IF(K290&lt;&gt;" ",IF(AND($E$18=J290,$E$19=K290-(J290-1)*12),$E$17,0)," ")</f>
        <v> </v>
      </c>
    </row>
    <row r="291" spans="2:16" ht="12.75">
      <c r="B291" s="1">
        <f t="shared" si="49"/>
        <v>22</v>
      </c>
      <c r="C291" s="1">
        <f t="shared" si="50"/>
        <v>259</v>
      </c>
      <c r="D291" s="20">
        <f t="shared" si="51"/>
        <v>265.64506352362406</v>
      </c>
      <c r="E291" s="20">
        <f t="shared" si="52"/>
        <v>43.34250921153497</v>
      </c>
      <c r="F291" s="20">
        <f t="shared" si="53"/>
        <v>222.3025543120891</v>
      </c>
      <c r="G291" s="20">
        <f t="shared" si="54"/>
        <v>9975.934907225552</v>
      </c>
      <c r="H291" s="20">
        <f t="shared" si="55"/>
        <v>0</v>
      </c>
      <c r="J291" s="1" t="str">
        <f t="shared" si="56"/>
        <v> </v>
      </c>
      <c r="K291" s="1" t="str">
        <f t="shared" si="57"/>
        <v> </v>
      </c>
      <c r="L291" s="20" t="str">
        <f t="shared" si="58"/>
        <v> </v>
      </c>
      <c r="M291" s="20" t="str">
        <f t="shared" si="59"/>
        <v> </v>
      </c>
      <c r="N291" s="20" t="str">
        <f t="shared" si="60"/>
        <v> </v>
      </c>
      <c r="O291" s="20" t="str">
        <f t="shared" si="61"/>
        <v> </v>
      </c>
      <c r="P291" s="20" t="str">
        <f t="shared" si="62"/>
        <v> </v>
      </c>
    </row>
    <row r="292" spans="2:16" ht="12.75">
      <c r="B292" s="1">
        <f t="shared" si="49"/>
        <v>22</v>
      </c>
      <c r="C292" s="1">
        <f t="shared" si="50"/>
        <v>260</v>
      </c>
      <c r="D292" s="20">
        <f t="shared" si="51"/>
        <v>265.6450635236238</v>
      </c>
      <c r="E292" s="20">
        <f t="shared" si="52"/>
        <v>42.39772335570859</v>
      </c>
      <c r="F292" s="20">
        <f t="shared" si="53"/>
        <v>223.24734016791518</v>
      </c>
      <c r="G292" s="20">
        <f t="shared" si="54"/>
        <v>9752.687567057637</v>
      </c>
      <c r="H292" s="20">
        <f t="shared" si="55"/>
        <v>0</v>
      </c>
      <c r="J292" s="1" t="str">
        <f t="shared" si="56"/>
        <v> </v>
      </c>
      <c r="K292" s="1" t="str">
        <f t="shared" si="57"/>
        <v> </v>
      </c>
      <c r="L292" s="20" t="str">
        <f t="shared" si="58"/>
        <v> </v>
      </c>
      <c r="M292" s="20" t="str">
        <f t="shared" si="59"/>
        <v> </v>
      </c>
      <c r="N292" s="20" t="str">
        <f t="shared" si="60"/>
        <v> </v>
      </c>
      <c r="O292" s="20" t="str">
        <f t="shared" si="61"/>
        <v> </v>
      </c>
      <c r="P292" s="20" t="str">
        <f t="shared" si="62"/>
        <v> </v>
      </c>
    </row>
    <row r="293" spans="2:16" ht="12.75">
      <c r="B293" s="1">
        <f aca="true" t="shared" si="63" ref="B293:B347">IF(C293&lt;&gt;" ",INT(C292/12)+1," ")</f>
        <v>22</v>
      </c>
      <c r="C293" s="1">
        <f aca="true" t="shared" si="64" ref="C293:C347">IF(CODE(C292)=32," ",IF(C292+1&gt;$E$12," ",+C292+1))</f>
        <v>261</v>
      </c>
      <c r="D293" s="20">
        <f aca="true" t="shared" si="65" ref="D293:D347">IF(C293&lt;&gt;" ",PMT($E$10,($E$12)-C292,-G292)," ")</f>
        <v>265.6450635236241</v>
      </c>
      <c r="E293" s="20">
        <f aca="true" t="shared" si="66" ref="E293:E347">IF(C293&lt;&gt;" ",G292*$E$10," ")</f>
        <v>41.44892215999495</v>
      </c>
      <c r="F293" s="20">
        <f aca="true" t="shared" si="67" ref="F293:F347">IF(C293&lt;&gt;" ",D293-E293+H293," ")</f>
        <v>224.19614136362918</v>
      </c>
      <c r="G293" s="20">
        <f aca="true" t="shared" si="68" ref="G293:G347">IF(C293&lt;&gt;" ",G292-F293," ")</f>
        <v>9528.491425694008</v>
      </c>
      <c r="H293" s="20">
        <f aca="true" t="shared" si="69" ref="H293:H347">IF(C293&lt;&gt;" ",IF(AND($E$18=B293,$E$19=C293-(B293-1)*12),$E$17,0)," ")</f>
        <v>0</v>
      </c>
      <c r="J293" s="1" t="str">
        <f t="shared" si="56"/>
        <v> </v>
      </c>
      <c r="K293" s="1" t="str">
        <f t="shared" si="57"/>
        <v> </v>
      </c>
      <c r="L293" s="20" t="str">
        <f t="shared" si="58"/>
        <v> </v>
      </c>
      <c r="M293" s="20" t="str">
        <f t="shared" si="59"/>
        <v> </v>
      </c>
      <c r="N293" s="20" t="str">
        <f t="shared" si="60"/>
        <v> </v>
      </c>
      <c r="O293" s="20" t="str">
        <f t="shared" si="61"/>
        <v> </v>
      </c>
      <c r="P293" s="20" t="str">
        <f t="shared" si="62"/>
        <v> </v>
      </c>
    </row>
    <row r="294" spans="2:16" ht="12.75">
      <c r="B294" s="1">
        <f t="shared" si="63"/>
        <v>22</v>
      </c>
      <c r="C294" s="1">
        <f t="shared" si="64"/>
        <v>262</v>
      </c>
      <c r="D294" s="20">
        <f t="shared" si="65"/>
        <v>265.64506352362423</v>
      </c>
      <c r="E294" s="20">
        <f t="shared" si="66"/>
        <v>40.49608855919953</v>
      </c>
      <c r="F294" s="20">
        <f t="shared" si="67"/>
        <v>225.1489749644247</v>
      </c>
      <c r="G294" s="20">
        <f t="shared" si="68"/>
        <v>9303.342450729584</v>
      </c>
      <c r="H294" s="20">
        <f t="shared" si="69"/>
        <v>0</v>
      </c>
      <c r="J294" s="1" t="str">
        <f t="shared" si="56"/>
        <v> </v>
      </c>
      <c r="K294" s="1" t="str">
        <f t="shared" si="57"/>
        <v> </v>
      </c>
      <c r="L294" s="20" t="str">
        <f t="shared" si="58"/>
        <v> </v>
      </c>
      <c r="M294" s="20" t="str">
        <f t="shared" si="59"/>
        <v> </v>
      </c>
      <c r="N294" s="20" t="str">
        <f t="shared" si="60"/>
        <v> </v>
      </c>
      <c r="O294" s="20" t="str">
        <f t="shared" si="61"/>
        <v> </v>
      </c>
      <c r="P294" s="20" t="str">
        <f t="shared" si="62"/>
        <v> </v>
      </c>
    </row>
    <row r="295" spans="2:16" ht="12.75">
      <c r="B295" s="1">
        <f t="shared" si="63"/>
        <v>22</v>
      </c>
      <c r="C295" s="1">
        <f t="shared" si="64"/>
        <v>263</v>
      </c>
      <c r="D295" s="20">
        <f t="shared" si="65"/>
        <v>265.6450635236245</v>
      </c>
      <c r="E295" s="20">
        <f t="shared" si="66"/>
        <v>39.539205415600726</v>
      </c>
      <c r="F295" s="20">
        <f t="shared" si="67"/>
        <v>226.1058581080238</v>
      </c>
      <c r="G295" s="20">
        <f t="shared" si="68"/>
        <v>9077.23659262156</v>
      </c>
      <c r="H295" s="20">
        <f t="shared" si="69"/>
        <v>0</v>
      </c>
      <c r="J295" s="1" t="str">
        <f t="shared" si="56"/>
        <v> </v>
      </c>
      <c r="K295" s="1" t="str">
        <f t="shared" si="57"/>
        <v> </v>
      </c>
      <c r="L295" s="20" t="str">
        <f t="shared" si="58"/>
        <v> </v>
      </c>
      <c r="M295" s="20" t="str">
        <f t="shared" si="59"/>
        <v> </v>
      </c>
      <c r="N295" s="20" t="str">
        <f t="shared" si="60"/>
        <v> </v>
      </c>
      <c r="O295" s="20" t="str">
        <f t="shared" si="61"/>
        <v> </v>
      </c>
      <c r="P295" s="20" t="str">
        <f t="shared" si="62"/>
        <v> </v>
      </c>
    </row>
    <row r="296" spans="2:16" ht="12.75">
      <c r="B296" s="1">
        <f t="shared" si="63"/>
        <v>22</v>
      </c>
      <c r="C296" s="1">
        <f t="shared" si="64"/>
        <v>264</v>
      </c>
      <c r="D296" s="20">
        <f t="shared" si="65"/>
        <v>265.64506352362446</v>
      </c>
      <c r="E296" s="20">
        <f t="shared" si="66"/>
        <v>38.578255518641626</v>
      </c>
      <c r="F296" s="20">
        <f t="shared" si="67"/>
        <v>227.06680800498282</v>
      </c>
      <c r="G296" s="20">
        <f t="shared" si="68"/>
        <v>8850.169784616577</v>
      </c>
      <c r="H296" s="20">
        <f t="shared" si="69"/>
        <v>0</v>
      </c>
      <c r="J296" s="1" t="str">
        <f t="shared" si="56"/>
        <v> </v>
      </c>
      <c r="K296" s="1" t="str">
        <f t="shared" si="57"/>
        <v> </v>
      </c>
      <c r="L296" s="20" t="str">
        <f t="shared" si="58"/>
        <v> </v>
      </c>
      <c r="M296" s="20" t="str">
        <f t="shared" si="59"/>
        <v> </v>
      </c>
      <c r="N296" s="20" t="str">
        <f t="shared" si="60"/>
        <v> </v>
      </c>
      <c r="O296" s="20" t="str">
        <f t="shared" si="61"/>
        <v> </v>
      </c>
      <c r="P296" s="20" t="str">
        <f t="shared" si="62"/>
        <v> </v>
      </c>
    </row>
    <row r="297" spans="2:16" ht="12.75">
      <c r="B297" s="1">
        <f t="shared" si="63"/>
        <v>23</v>
      </c>
      <c r="C297" s="1">
        <f t="shared" si="64"/>
        <v>265</v>
      </c>
      <c r="D297" s="20">
        <f t="shared" si="65"/>
        <v>265.64506352362463</v>
      </c>
      <c r="E297" s="20">
        <f t="shared" si="66"/>
        <v>37.61322158462045</v>
      </c>
      <c r="F297" s="20">
        <f t="shared" si="67"/>
        <v>228.03184193900418</v>
      </c>
      <c r="G297" s="20">
        <f t="shared" si="68"/>
        <v>8622.137942677573</v>
      </c>
      <c r="H297" s="20">
        <f t="shared" si="69"/>
        <v>0</v>
      </c>
      <c r="J297" s="1" t="str">
        <f t="shared" si="56"/>
        <v> </v>
      </c>
      <c r="K297" s="1" t="str">
        <f t="shared" si="57"/>
        <v> </v>
      </c>
      <c r="L297" s="20" t="str">
        <f t="shared" si="58"/>
        <v> </v>
      </c>
      <c r="M297" s="20" t="str">
        <f t="shared" si="59"/>
        <v> </v>
      </c>
      <c r="N297" s="20" t="str">
        <f t="shared" si="60"/>
        <v> </v>
      </c>
      <c r="O297" s="20" t="str">
        <f t="shared" si="61"/>
        <v> </v>
      </c>
      <c r="P297" s="20" t="str">
        <f t="shared" si="62"/>
        <v> </v>
      </c>
    </row>
    <row r="298" spans="2:16" ht="12.75">
      <c r="B298" s="1">
        <f t="shared" si="63"/>
        <v>23</v>
      </c>
      <c r="C298" s="1">
        <f t="shared" si="64"/>
        <v>266</v>
      </c>
      <c r="D298" s="20">
        <f t="shared" si="65"/>
        <v>265.6450635236244</v>
      </c>
      <c r="E298" s="20">
        <f t="shared" si="66"/>
        <v>36.64408625637968</v>
      </c>
      <c r="F298" s="20">
        <f t="shared" si="67"/>
        <v>229.0009772672447</v>
      </c>
      <c r="G298" s="20">
        <f t="shared" si="68"/>
        <v>8393.13696541033</v>
      </c>
      <c r="H298" s="20">
        <f t="shared" si="69"/>
        <v>0</v>
      </c>
      <c r="J298" s="1" t="str">
        <f t="shared" si="56"/>
        <v> </v>
      </c>
      <c r="K298" s="1" t="str">
        <f t="shared" si="57"/>
        <v> </v>
      </c>
      <c r="L298" s="20" t="str">
        <f t="shared" si="58"/>
        <v> </v>
      </c>
      <c r="M298" s="20" t="str">
        <f t="shared" si="59"/>
        <v> </v>
      </c>
      <c r="N298" s="20" t="str">
        <f t="shared" si="60"/>
        <v> </v>
      </c>
      <c r="O298" s="20" t="str">
        <f t="shared" si="61"/>
        <v> </v>
      </c>
      <c r="P298" s="20" t="str">
        <f t="shared" si="62"/>
        <v> </v>
      </c>
    </row>
    <row r="299" spans="2:16" ht="12.75">
      <c r="B299" s="1">
        <f t="shared" si="63"/>
        <v>23</v>
      </c>
      <c r="C299" s="1">
        <f t="shared" si="64"/>
        <v>267</v>
      </c>
      <c r="D299" s="20">
        <f t="shared" si="65"/>
        <v>265.64506352362474</v>
      </c>
      <c r="E299" s="20">
        <f t="shared" si="66"/>
        <v>35.67083210299389</v>
      </c>
      <c r="F299" s="20">
        <f t="shared" si="67"/>
        <v>229.97423142063084</v>
      </c>
      <c r="G299" s="20">
        <f t="shared" si="68"/>
        <v>8163.162733989699</v>
      </c>
      <c r="H299" s="20">
        <f t="shared" si="69"/>
        <v>0</v>
      </c>
      <c r="J299" s="1" t="str">
        <f t="shared" si="56"/>
        <v> </v>
      </c>
      <c r="K299" s="1" t="str">
        <f t="shared" si="57"/>
        <v> </v>
      </c>
      <c r="L299" s="20" t="str">
        <f t="shared" si="58"/>
        <v> </v>
      </c>
      <c r="M299" s="20" t="str">
        <f t="shared" si="59"/>
        <v> </v>
      </c>
      <c r="N299" s="20" t="str">
        <f t="shared" si="60"/>
        <v> </v>
      </c>
      <c r="O299" s="20" t="str">
        <f t="shared" si="61"/>
        <v> </v>
      </c>
      <c r="P299" s="20" t="str">
        <f t="shared" si="62"/>
        <v> </v>
      </c>
    </row>
    <row r="300" spans="2:16" ht="12.75">
      <c r="B300" s="1">
        <f t="shared" si="63"/>
        <v>23</v>
      </c>
      <c r="C300" s="1">
        <f t="shared" si="64"/>
        <v>268</v>
      </c>
      <c r="D300" s="20">
        <f t="shared" si="65"/>
        <v>265.6450635236248</v>
      </c>
      <c r="E300" s="20">
        <f t="shared" si="66"/>
        <v>34.693441619456216</v>
      </c>
      <c r="F300" s="20">
        <f t="shared" si="67"/>
        <v>230.95162190416858</v>
      </c>
      <c r="G300" s="20">
        <f t="shared" si="68"/>
        <v>7932.21111208553</v>
      </c>
      <c r="H300" s="20">
        <f t="shared" si="69"/>
        <v>0</v>
      </c>
      <c r="J300" s="1" t="str">
        <f t="shared" si="56"/>
        <v> </v>
      </c>
      <c r="K300" s="1" t="str">
        <f t="shared" si="57"/>
        <v> </v>
      </c>
      <c r="L300" s="20" t="str">
        <f t="shared" si="58"/>
        <v> </v>
      </c>
      <c r="M300" s="20" t="str">
        <f t="shared" si="59"/>
        <v> </v>
      </c>
      <c r="N300" s="20" t="str">
        <f t="shared" si="60"/>
        <v> </v>
      </c>
      <c r="O300" s="20" t="str">
        <f t="shared" si="61"/>
        <v> </v>
      </c>
      <c r="P300" s="20" t="str">
        <f t="shared" si="62"/>
        <v> </v>
      </c>
    </row>
    <row r="301" spans="2:16" ht="12.75">
      <c r="B301" s="1">
        <f t="shared" si="63"/>
        <v>23</v>
      </c>
      <c r="C301" s="1">
        <f t="shared" si="64"/>
        <v>269</v>
      </c>
      <c r="D301" s="20">
        <f t="shared" si="65"/>
        <v>265.64506352362486</v>
      </c>
      <c r="E301" s="20">
        <f t="shared" si="66"/>
        <v>33.7118972263635</v>
      </c>
      <c r="F301" s="20">
        <f t="shared" si="67"/>
        <v>231.93316629726135</v>
      </c>
      <c r="G301" s="20">
        <f t="shared" si="68"/>
        <v>7700.277945788268</v>
      </c>
      <c r="H301" s="20">
        <f t="shared" si="69"/>
        <v>0</v>
      </c>
      <c r="J301" s="1" t="str">
        <f t="shared" si="56"/>
        <v> </v>
      </c>
      <c r="K301" s="1" t="str">
        <f t="shared" si="57"/>
        <v> </v>
      </c>
      <c r="L301" s="20" t="str">
        <f t="shared" si="58"/>
        <v> </v>
      </c>
      <c r="M301" s="20" t="str">
        <f t="shared" si="59"/>
        <v> </v>
      </c>
      <c r="N301" s="20" t="str">
        <f t="shared" si="60"/>
        <v> </v>
      </c>
      <c r="O301" s="20" t="str">
        <f t="shared" si="61"/>
        <v> </v>
      </c>
      <c r="P301" s="20" t="str">
        <f t="shared" si="62"/>
        <v> </v>
      </c>
    </row>
    <row r="302" spans="2:16" ht="12.75">
      <c r="B302" s="1">
        <f t="shared" si="63"/>
        <v>23</v>
      </c>
      <c r="C302" s="1">
        <f t="shared" si="64"/>
        <v>270</v>
      </c>
      <c r="D302" s="20">
        <f t="shared" si="65"/>
        <v>265.6450635236249</v>
      </c>
      <c r="E302" s="20">
        <f t="shared" si="66"/>
        <v>32.72618126960013</v>
      </c>
      <c r="F302" s="20">
        <f t="shared" si="67"/>
        <v>232.91888225402477</v>
      </c>
      <c r="G302" s="20">
        <f t="shared" si="68"/>
        <v>7467.359063534243</v>
      </c>
      <c r="H302" s="20">
        <f t="shared" si="69"/>
        <v>0</v>
      </c>
      <c r="J302" s="1" t="str">
        <f t="shared" si="56"/>
        <v> </v>
      </c>
      <c r="K302" s="1" t="str">
        <f t="shared" si="57"/>
        <v> </v>
      </c>
      <c r="L302" s="20" t="str">
        <f t="shared" si="58"/>
        <v> </v>
      </c>
      <c r="M302" s="20" t="str">
        <f t="shared" si="59"/>
        <v> </v>
      </c>
      <c r="N302" s="20" t="str">
        <f t="shared" si="60"/>
        <v> </v>
      </c>
      <c r="O302" s="20" t="str">
        <f t="shared" si="61"/>
        <v> </v>
      </c>
      <c r="P302" s="20" t="str">
        <f t="shared" si="62"/>
        <v> </v>
      </c>
    </row>
    <row r="303" spans="2:16" ht="12.75">
      <c r="B303" s="1">
        <f t="shared" si="63"/>
        <v>23</v>
      </c>
      <c r="C303" s="1">
        <f t="shared" si="64"/>
        <v>271</v>
      </c>
      <c r="D303" s="20">
        <f t="shared" si="65"/>
        <v>265.6450635236249</v>
      </c>
      <c r="E303" s="20">
        <f t="shared" si="66"/>
        <v>31.73627602002053</v>
      </c>
      <c r="F303" s="20">
        <f t="shared" si="67"/>
        <v>233.90878750360437</v>
      </c>
      <c r="G303" s="20">
        <f t="shared" si="68"/>
        <v>7233.450276030639</v>
      </c>
      <c r="H303" s="20">
        <f t="shared" si="69"/>
        <v>0</v>
      </c>
      <c r="J303" s="1" t="str">
        <f t="shared" si="56"/>
        <v> </v>
      </c>
      <c r="K303" s="1" t="str">
        <f t="shared" si="57"/>
        <v> </v>
      </c>
      <c r="L303" s="20" t="str">
        <f t="shared" si="58"/>
        <v> </v>
      </c>
      <c r="M303" s="20" t="str">
        <f t="shared" si="59"/>
        <v> </v>
      </c>
      <c r="N303" s="20" t="str">
        <f t="shared" si="60"/>
        <v> </v>
      </c>
      <c r="O303" s="20" t="str">
        <f t="shared" si="61"/>
        <v> </v>
      </c>
      <c r="P303" s="20" t="str">
        <f t="shared" si="62"/>
        <v> </v>
      </c>
    </row>
    <row r="304" spans="2:16" ht="12.75">
      <c r="B304" s="1">
        <f t="shared" si="63"/>
        <v>23</v>
      </c>
      <c r="C304" s="1">
        <f t="shared" si="64"/>
        <v>272</v>
      </c>
      <c r="D304" s="20">
        <f t="shared" si="65"/>
        <v>265.6450635236249</v>
      </c>
      <c r="E304" s="20">
        <f t="shared" si="66"/>
        <v>30.74216367313021</v>
      </c>
      <c r="F304" s="20">
        <f t="shared" si="67"/>
        <v>234.9028998504947</v>
      </c>
      <c r="G304" s="20">
        <f t="shared" si="68"/>
        <v>6998.547376180144</v>
      </c>
      <c r="H304" s="20">
        <f t="shared" si="69"/>
        <v>0</v>
      </c>
      <c r="J304" s="1" t="str">
        <f t="shared" si="56"/>
        <v> </v>
      </c>
      <c r="K304" s="1" t="str">
        <f t="shared" si="57"/>
        <v> </v>
      </c>
      <c r="L304" s="20" t="str">
        <f t="shared" si="58"/>
        <v> </v>
      </c>
      <c r="M304" s="20" t="str">
        <f t="shared" si="59"/>
        <v> </v>
      </c>
      <c r="N304" s="20" t="str">
        <f t="shared" si="60"/>
        <v> </v>
      </c>
      <c r="O304" s="20" t="str">
        <f t="shared" si="61"/>
        <v> </v>
      </c>
      <c r="P304" s="20" t="str">
        <f t="shared" si="62"/>
        <v> </v>
      </c>
    </row>
    <row r="305" spans="2:16" ht="12.75">
      <c r="B305" s="1">
        <f t="shared" si="63"/>
        <v>23</v>
      </c>
      <c r="C305" s="1">
        <f t="shared" si="64"/>
        <v>273</v>
      </c>
      <c r="D305" s="20">
        <f t="shared" si="65"/>
        <v>265.64506352362514</v>
      </c>
      <c r="E305" s="20">
        <f t="shared" si="66"/>
        <v>29.74382634876561</v>
      </c>
      <c r="F305" s="20">
        <f t="shared" si="67"/>
        <v>235.90123717485955</v>
      </c>
      <c r="G305" s="20">
        <f t="shared" si="68"/>
        <v>6762.646139005285</v>
      </c>
      <c r="H305" s="20">
        <f t="shared" si="69"/>
        <v>0</v>
      </c>
      <c r="J305" s="1" t="str">
        <f t="shared" si="56"/>
        <v> </v>
      </c>
      <c r="K305" s="1" t="str">
        <f t="shared" si="57"/>
        <v> </v>
      </c>
      <c r="L305" s="20" t="str">
        <f t="shared" si="58"/>
        <v> </v>
      </c>
      <c r="M305" s="20" t="str">
        <f t="shared" si="59"/>
        <v> </v>
      </c>
      <c r="N305" s="20" t="str">
        <f t="shared" si="60"/>
        <v> </v>
      </c>
      <c r="O305" s="20" t="str">
        <f t="shared" si="61"/>
        <v> </v>
      </c>
      <c r="P305" s="20" t="str">
        <f t="shared" si="62"/>
        <v> </v>
      </c>
    </row>
    <row r="306" spans="2:16" ht="12.75">
      <c r="B306" s="1">
        <f t="shared" si="63"/>
        <v>23</v>
      </c>
      <c r="C306" s="1">
        <f t="shared" si="64"/>
        <v>274</v>
      </c>
      <c r="D306" s="20">
        <f t="shared" si="65"/>
        <v>265.6450635236255</v>
      </c>
      <c r="E306" s="20">
        <f t="shared" si="66"/>
        <v>28.741246090772457</v>
      </c>
      <c r="F306" s="20">
        <f t="shared" si="67"/>
        <v>236.90381743285303</v>
      </c>
      <c r="G306" s="20">
        <f t="shared" si="68"/>
        <v>6525.742321572431</v>
      </c>
      <c r="H306" s="20">
        <f t="shared" si="69"/>
        <v>0</v>
      </c>
      <c r="J306" s="1" t="str">
        <f t="shared" si="56"/>
        <v> </v>
      </c>
      <c r="K306" s="1" t="str">
        <f t="shared" si="57"/>
        <v> </v>
      </c>
      <c r="L306" s="20" t="str">
        <f t="shared" si="58"/>
        <v> </v>
      </c>
      <c r="M306" s="20" t="str">
        <f t="shared" si="59"/>
        <v> </v>
      </c>
      <c r="N306" s="20" t="str">
        <f t="shared" si="60"/>
        <v> </v>
      </c>
      <c r="O306" s="20" t="str">
        <f t="shared" si="61"/>
        <v> </v>
      </c>
      <c r="P306" s="20" t="str">
        <f t="shared" si="62"/>
        <v> </v>
      </c>
    </row>
    <row r="307" spans="2:16" ht="12.75">
      <c r="B307" s="1">
        <f t="shared" si="63"/>
        <v>23</v>
      </c>
      <c r="C307" s="1">
        <f t="shared" si="64"/>
        <v>275</v>
      </c>
      <c r="D307" s="20">
        <f t="shared" si="65"/>
        <v>265.6450635236255</v>
      </c>
      <c r="E307" s="20">
        <f t="shared" si="66"/>
        <v>27.73440486668283</v>
      </c>
      <c r="F307" s="20">
        <f t="shared" si="67"/>
        <v>237.91065865694264</v>
      </c>
      <c r="G307" s="20">
        <f t="shared" si="68"/>
        <v>6287.831662915489</v>
      </c>
      <c r="H307" s="20">
        <f t="shared" si="69"/>
        <v>0</v>
      </c>
      <c r="J307" s="1" t="str">
        <f t="shared" si="56"/>
        <v> </v>
      </c>
      <c r="K307" s="1" t="str">
        <f t="shared" si="57"/>
        <v> </v>
      </c>
      <c r="L307" s="20" t="str">
        <f t="shared" si="58"/>
        <v> </v>
      </c>
      <c r="M307" s="20" t="str">
        <f t="shared" si="59"/>
        <v> </v>
      </c>
      <c r="N307" s="20" t="str">
        <f t="shared" si="60"/>
        <v> </v>
      </c>
      <c r="O307" s="20" t="str">
        <f t="shared" si="61"/>
        <v> </v>
      </c>
      <c r="P307" s="20" t="str">
        <f t="shared" si="62"/>
        <v> </v>
      </c>
    </row>
    <row r="308" spans="2:16" ht="12.75">
      <c r="B308" s="1">
        <f t="shared" si="63"/>
        <v>23</v>
      </c>
      <c r="C308" s="1">
        <f t="shared" si="64"/>
        <v>276</v>
      </c>
      <c r="D308" s="20">
        <f t="shared" si="65"/>
        <v>265.64506352362525</v>
      </c>
      <c r="E308" s="20">
        <f t="shared" si="66"/>
        <v>26.723284567390824</v>
      </c>
      <c r="F308" s="20">
        <f t="shared" si="67"/>
        <v>238.92177895623442</v>
      </c>
      <c r="G308" s="20">
        <f t="shared" si="68"/>
        <v>6048.909883959254</v>
      </c>
      <c r="H308" s="20">
        <f t="shared" si="69"/>
        <v>0</v>
      </c>
      <c r="J308" s="1" t="str">
        <f t="shared" si="56"/>
        <v> </v>
      </c>
      <c r="K308" s="1" t="str">
        <f t="shared" si="57"/>
        <v> </v>
      </c>
      <c r="L308" s="20" t="str">
        <f t="shared" si="58"/>
        <v> </v>
      </c>
      <c r="M308" s="20" t="str">
        <f t="shared" si="59"/>
        <v> </v>
      </c>
      <c r="N308" s="20" t="str">
        <f t="shared" si="60"/>
        <v> </v>
      </c>
      <c r="O308" s="20" t="str">
        <f t="shared" si="61"/>
        <v> </v>
      </c>
      <c r="P308" s="20" t="str">
        <f t="shared" si="62"/>
        <v> </v>
      </c>
    </row>
    <row r="309" spans="2:16" ht="12.75">
      <c r="B309" s="1">
        <f t="shared" si="63"/>
        <v>24</v>
      </c>
      <c r="C309" s="1">
        <f t="shared" si="64"/>
        <v>277</v>
      </c>
      <c r="D309" s="20">
        <f t="shared" si="65"/>
        <v>265.6450635236259</v>
      </c>
      <c r="E309" s="20">
        <f t="shared" si="66"/>
        <v>25.707867006826827</v>
      </c>
      <c r="F309" s="20">
        <f t="shared" si="67"/>
        <v>239.93719651679905</v>
      </c>
      <c r="G309" s="20">
        <f t="shared" si="68"/>
        <v>5808.972687442455</v>
      </c>
      <c r="H309" s="20">
        <f t="shared" si="69"/>
        <v>0</v>
      </c>
      <c r="J309" s="1" t="str">
        <f t="shared" si="56"/>
        <v> </v>
      </c>
      <c r="K309" s="1" t="str">
        <f t="shared" si="57"/>
        <v> </v>
      </c>
      <c r="L309" s="20" t="str">
        <f t="shared" si="58"/>
        <v> </v>
      </c>
      <c r="M309" s="20" t="str">
        <f t="shared" si="59"/>
        <v> </v>
      </c>
      <c r="N309" s="20" t="str">
        <f t="shared" si="60"/>
        <v> </v>
      </c>
      <c r="O309" s="20" t="str">
        <f t="shared" si="61"/>
        <v> </v>
      </c>
      <c r="P309" s="20" t="str">
        <f t="shared" si="62"/>
        <v> </v>
      </c>
    </row>
    <row r="310" spans="2:16" ht="12.75">
      <c r="B310" s="1">
        <f t="shared" si="63"/>
        <v>24</v>
      </c>
      <c r="C310" s="1">
        <f t="shared" si="64"/>
        <v>278</v>
      </c>
      <c r="D310" s="20">
        <f t="shared" si="65"/>
        <v>265.6450635236258</v>
      </c>
      <c r="E310" s="20">
        <f t="shared" si="66"/>
        <v>24.68813392163043</v>
      </c>
      <c r="F310" s="20">
        <f t="shared" si="67"/>
        <v>240.9569296019954</v>
      </c>
      <c r="G310" s="20">
        <f t="shared" si="68"/>
        <v>5568.01575784046</v>
      </c>
      <c r="H310" s="20">
        <f t="shared" si="69"/>
        <v>0</v>
      </c>
      <c r="J310" s="1" t="str">
        <f t="shared" si="56"/>
        <v> </v>
      </c>
      <c r="K310" s="1" t="str">
        <f t="shared" si="57"/>
        <v> </v>
      </c>
      <c r="L310" s="20" t="str">
        <f t="shared" si="58"/>
        <v> </v>
      </c>
      <c r="M310" s="20" t="str">
        <f t="shared" si="59"/>
        <v> </v>
      </c>
      <c r="N310" s="20" t="str">
        <f t="shared" si="60"/>
        <v> </v>
      </c>
      <c r="O310" s="20" t="str">
        <f t="shared" si="61"/>
        <v> </v>
      </c>
      <c r="P310" s="20" t="str">
        <f t="shared" si="62"/>
        <v> </v>
      </c>
    </row>
    <row r="311" spans="2:16" ht="12.75">
      <c r="B311" s="1">
        <f t="shared" si="63"/>
        <v>24</v>
      </c>
      <c r="C311" s="1">
        <f t="shared" si="64"/>
        <v>279</v>
      </c>
      <c r="D311" s="20">
        <f t="shared" si="65"/>
        <v>265.64506352362605</v>
      </c>
      <c r="E311" s="20">
        <f t="shared" si="66"/>
        <v>23.66406697082195</v>
      </c>
      <c r="F311" s="20">
        <f t="shared" si="67"/>
        <v>241.9809965528041</v>
      </c>
      <c r="G311" s="20">
        <f t="shared" si="68"/>
        <v>5326.034761287656</v>
      </c>
      <c r="H311" s="20">
        <f t="shared" si="69"/>
        <v>0</v>
      </c>
      <c r="J311" s="1" t="str">
        <f t="shared" si="56"/>
        <v> </v>
      </c>
      <c r="K311" s="1" t="str">
        <f t="shared" si="57"/>
        <v> </v>
      </c>
      <c r="L311" s="20" t="str">
        <f t="shared" si="58"/>
        <v> </v>
      </c>
      <c r="M311" s="20" t="str">
        <f t="shared" si="59"/>
        <v> </v>
      </c>
      <c r="N311" s="20" t="str">
        <f t="shared" si="60"/>
        <v> </v>
      </c>
      <c r="O311" s="20" t="str">
        <f t="shared" si="61"/>
        <v> </v>
      </c>
      <c r="P311" s="20" t="str">
        <f t="shared" si="62"/>
        <v> </v>
      </c>
    </row>
    <row r="312" spans="2:16" ht="12.75">
      <c r="B312" s="1">
        <f t="shared" si="63"/>
        <v>24</v>
      </c>
      <c r="C312" s="1">
        <f t="shared" si="64"/>
        <v>280</v>
      </c>
      <c r="D312" s="20">
        <f t="shared" si="65"/>
        <v>265.64506352362633</v>
      </c>
      <c r="E312" s="20">
        <f t="shared" si="66"/>
        <v>22.635647735472535</v>
      </c>
      <c r="F312" s="20">
        <f t="shared" si="67"/>
        <v>243.0094157881538</v>
      </c>
      <c r="G312" s="20">
        <f t="shared" si="68"/>
        <v>5083.025345499502</v>
      </c>
      <c r="H312" s="20">
        <f t="shared" si="69"/>
        <v>0</v>
      </c>
      <c r="J312" s="1" t="str">
        <f t="shared" si="56"/>
        <v> </v>
      </c>
      <c r="K312" s="1" t="str">
        <f t="shared" si="57"/>
        <v> </v>
      </c>
      <c r="L312" s="20" t="str">
        <f t="shared" si="58"/>
        <v> </v>
      </c>
      <c r="M312" s="20" t="str">
        <f t="shared" si="59"/>
        <v> </v>
      </c>
      <c r="N312" s="20" t="str">
        <f t="shared" si="60"/>
        <v> </v>
      </c>
      <c r="O312" s="20" t="str">
        <f t="shared" si="61"/>
        <v> </v>
      </c>
      <c r="P312" s="20" t="str">
        <f t="shared" si="62"/>
        <v> </v>
      </c>
    </row>
    <row r="313" spans="2:16" ht="12.75">
      <c r="B313" s="1">
        <f t="shared" si="63"/>
        <v>24</v>
      </c>
      <c r="C313" s="1">
        <f t="shared" si="64"/>
        <v>281</v>
      </c>
      <c r="D313" s="20">
        <f t="shared" si="65"/>
        <v>265.64506352362656</v>
      </c>
      <c r="E313" s="20">
        <f t="shared" si="66"/>
        <v>21.60285771837288</v>
      </c>
      <c r="F313" s="20">
        <f t="shared" si="67"/>
        <v>244.04220580525367</v>
      </c>
      <c r="G313" s="20">
        <f t="shared" si="68"/>
        <v>4838.983139694248</v>
      </c>
      <c r="H313" s="20">
        <f t="shared" si="69"/>
        <v>0</v>
      </c>
      <c r="J313" s="1" t="str">
        <f t="shared" si="56"/>
        <v> </v>
      </c>
      <c r="K313" s="1" t="str">
        <f t="shared" si="57"/>
        <v> </v>
      </c>
      <c r="L313" s="20" t="str">
        <f t="shared" si="58"/>
        <v> </v>
      </c>
      <c r="M313" s="20" t="str">
        <f t="shared" si="59"/>
        <v> </v>
      </c>
      <c r="N313" s="20" t="str">
        <f t="shared" si="60"/>
        <v> </v>
      </c>
      <c r="O313" s="20" t="str">
        <f t="shared" si="61"/>
        <v> </v>
      </c>
      <c r="P313" s="20" t="str">
        <f t="shared" si="62"/>
        <v> </v>
      </c>
    </row>
    <row r="314" spans="2:16" ht="12.75">
      <c r="B314" s="1">
        <f t="shared" si="63"/>
        <v>24</v>
      </c>
      <c r="C314" s="1">
        <f t="shared" si="64"/>
        <v>282</v>
      </c>
      <c r="D314" s="20">
        <f t="shared" si="65"/>
        <v>265.64506352362594</v>
      </c>
      <c r="E314" s="20">
        <f t="shared" si="66"/>
        <v>20.56567834370055</v>
      </c>
      <c r="F314" s="20">
        <f t="shared" si="67"/>
        <v>245.0793851799254</v>
      </c>
      <c r="G314" s="20">
        <f t="shared" si="68"/>
        <v>4593.903754514323</v>
      </c>
      <c r="H314" s="20">
        <f t="shared" si="69"/>
        <v>0</v>
      </c>
      <c r="J314" s="1" t="str">
        <f t="shared" si="56"/>
        <v> </v>
      </c>
      <c r="K314" s="1" t="str">
        <f t="shared" si="57"/>
        <v> </v>
      </c>
      <c r="L314" s="20" t="str">
        <f t="shared" si="58"/>
        <v> </v>
      </c>
      <c r="M314" s="20" t="str">
        <f t="shared" si="59"/>
        <v> </v>
      </c>
      <c r="N314" s="20" t="str">
        <f t="shared" si="60"/>
        <v> </v>
      </c>
      <c r="O314" s="20" t="str">
        <f t="shared" si="61"/>
        <v> </v>
      </c>
      <c r="P314" s="20" t="str">
        <f t="shared" si="62"/>
        <v> </v>
      </c>
    </row>
    <row r="315" spans="2:16" ht="12.75">
      <c r="B315" s="1">
        <f t="shared" si="63"/>
        <v>24</v>
      </c>
      <c r="C315" s="1">
        <f t="shared" si="64"/>
        <v>283</v>
      </c>
      <c r="D315" s="20">
        <f t="shared" si="65"/>
        <v>265.6450635236268</v>
      </c>
      <c r="E315" s="20">
        <f t="shared" si="66"/>
        <v>19.52409095668587</v>
      </c>
      <c r="F315" s="20">
        <f t="shared" si="67"/>
        <v>246.1209725669409</v>
      </c>
      <c r="G315" s="20">
        <f t="shared" si="68"/>
        <v>4347.782781947382</v>
      </c>
      <c r="H315" s="20">
        <f t="shared" si="69"/>
        <v>0</v>
      </c>
      <c r="J315" s="1" t="str">
        <f t="shared" si="56"/>
        <v> </v>
      </c>
      <c r="K315" s="1" t="str">
        <f t="shared" si="57"/>
        <v> </v>
      </c>
      <c r="L315" s="20" t="str">
        <f t="shared" si="58"/>
        <v> </v>
      </c>
      <c r="M315" s="20" t="str">
        <f t="shared" si="59"/>
        <v> </v>
      </c>
      <c r="N315" s="20" t="str">
        <f t="shared" si="60"/>
        <v> </v>
      </c>
      <c r="O315" s="20" t="str">
        <f t="shared" si="61"/>
        <v> </v>
      </c>
      <c r="P315" s="20" t="str">
        <f t="shared" si="62"/>
        <v> </v>
      </c>
    </row>
    <row r="316" spans="2:16" ht="12.75">
      <c r="B316" s="1">
        <f t="shared" si="63"/>
        <v>24</v>
      </c>
      <c r="C316" s="1">
        <f t="shared" si="64"/>
        <v>284</v>
      </c>
      <c r="D316" s="20">
        <f t="shared" si="65"/>
        <v>265.64506352362685</v>
      </c>
      <c r="E316" s="20">
        <f t="shared" si="66"/>
        <v>18.47807682327637</v>
      </c>
      <c r="F316" s="20">
        <f t="shared" si="67"/>
        <v>247.16698670035046</v>
      </c>
      <c r="G316" s="20">
        <f t="shared" si="68"/>
        <v>4100.615795247032</v>
      </c>
      <c r="H316" s="20">
        <f t="shared" si="69"/>
        <v>0</v>
      </c>
      <c r="J316" s="1" t="str">
        <f t="shared" si="56"/>
        <v> </v>
      </c>
      <c r="K316" s="1" t="str">
        <f t="shared" si="57"/>
        <v> </v>
      </c>
      <c r="L316" s="20" t="str">
        <f t="shared" si="58"/>
        <v> </v>
      </c>
      <c r="M316" s="20" t="str">
        <f t="shared" si="59"/>
        <v> </v>
      </c>
      <c r="N316" s="20" t="str">
        <f t="shared" si="60"/>
        <v> </v>
      </c>
      <c r="O316" s="20" t="str">
        <f t="shared" si="61"/>
        <v> </v>
      </c>
      <c r="P316" s="20" t="str">
        <f t="shared" si="62"/>
        <v> </v>
      </c>
    </row>
    <row r="317" spans="2:16" ht="12.75">
      <c r="B317" s="1">
        <f t="shared" si="63"/>
        <v>24</v>
      </c>
      <c r="C317" s="1">
        <f t="shared" si="64"/>
        <v>285</v>
      </c>
      <c r="D317" s="20">
        <f t="shared" si="65"/>
        <v>265.64506352362696</v>
      </c>
      <c r="E317" s="20">
        <f t="shared" si="66"/>
        <v>17.427617129799884</v>
      </c>
      <c r="F317" s="20">
        <f t="shared" si="67"/>
        <v>248.21744639382706</v>
      </c>
      <c r="G317" s="20">
        <f t="shared" si="68"/>
        <v>3852.398348853205</v>
      </c>
      <c r="H317" s="20">
        <f t="shared" si="69"/>
        <v>0</v>
      </c>
      <c r="J317" s="1" t="str">
        <f t="shared" si="56"/>
        <v> </v>
      </c>
      <c r="K317" s="1" t="str">
        <f t="shared" si="57"/>
        <v> </v>
      </c>
      <c r="L317" s="20" t="str">
        <f t="shared" si="58"/>
        <v> </v>
      </c>
      <c r="M317" s="20" t="str">
        <f t="shared" si="59"/>
        <v> </v>
      </c>
      <c r="N317" s="20" t="str">
        <f t="shared" si="60"/>
        <v> </v>
      </c>
      <c r="O317" s="20" t="str">
        <f t="shared" si="61"/>
        <v> </v>
      </c>
      <c r="P317" s="20" t="str">
        <f t="shared" si="62"/>
        <v> </v>
      </c>
    </row>
    <row r="318" spans="2:16" ht="12.75">
      <c r="B318" s="1">
        <f t="shared" si="63"/>
        <v>24</v>
      </c>
      <c r="C318" s="1">
        <f t="shared" si="64"/>
        <v>286</v>
      </c>
      <c r="D318" s="20">
        <f t="shared" si="65"/>
        <v>265.6450635236269</v>
      </c>
      <c r="E318" s="20">
        <f t="shared" si="66"/>
        <v>16.37269298262612</v>
      </c>
      <c r="F318" s="20">
        <f t="shared" si="67"/>
        <v>249.27237054100078</v>
      </c>
      <c r="G318" s="20">
        <f t="shared" si="68"/>
        <v>3603.125978312204</v>
      </c>
      <c r="H318" s="20">
        <f t="shared" si="69"/>
        <v>0</v>
      </c>
      <c r="J318" s="1" t="str">
        <f t="shared" si="56"/>
        <v> </v>
      </c>
      <c r="K318" s="1" t="str">
        <f t="shared" si="57"/>
        <v> </v>
      </c>
      <c r="L318" s="20" t="str">
        <f t="shared" si="58"/>
        <v> </v>
      </c>
      <c r="M318" s="20" t="str">
        <f t="shared" si="59"/>
        <v> </v>
      </c>
      <c r="N318" s="20" t="str">
        <f t="shared" si="60"/>
        <v> </v>
      </c>
      <c r="O318" s="20" t="str">
        <f t="shared" si="61"/>
        <v> </v>
      </c>
      <c r="P318" s="20" t="str">
        <f t="shared" si="62"/>
        <v> </v>
      </c>
    </row>
    <row r="319" spans="2:16" ht="12.75">
      <c r="B319" s="1">
        <f t="shared" si="63"/>
        <v>24</v>
      </c>
      <c r="C319" s="1">
        <f t="shared" si="64"/>
        <v>287</v>
      </c>
      <c r="D319" s="20">
        <f t="shared" si="65"/>
        <v>265.6450635236272</v>
      </c>
      <c r="E319" s="20">
        <f t="shared" si="66"/>
        <v>15.313285407826866</v>
      </c>
      <c r="F319" s="20">
        <f t="shared" si="67"/>
        <v>250.33177811580032</v>
      </c>
      <c r="G319" s="20">
        <f t="shared" si="68"/>
        <v>3352.794200196404</v>
      </c>
      <c r="H319" s="20">
        <f t="shared" si="69"/>
        <v>0</v>
      </c>
      <c r="J319" s="1" t="str">
        <f t="shared" si="56"/>
        <v> </v>
      </c>
      <c r="K319" s="1" t="str">
        <f t="shared" si="57"/>
        <v> </v>
      </c>
      <c r="L319" s="20" t="str">
        <f t="shared" si="58"/>
        <v> </v>
      </c>
      <c r="M319" s="20" t="str">
        <f t="shared" si="59"/>
        <v> </v>
      </c>
      <c r="N319" s="20" t="str">
        <f t="shared" si="60"/>
        <v> </v>
      </c>
      <c r="O319" s="20" t="str">
        <f t="shared" si="61"/>
        <v> </v>
      </c>
      <c r="P319" s="20" t="str">
        <f t="shared" si="62"/>
        <v> </v>
      </c>
    </row>
    <row r="320" spans="2:16" ht="12.75">
      <c r="B320" s="1">
        <f t="shared" si="63"/>
        <v>24</v>
      </c>
      <c r="C320" s="1">
        <f t="shared" si="64"/>
        <v>288</v>
      </c>
      <c r="D320" s="20">
        <f t="shared" si="65"/>
        <v>265.6450635236271</v>
      </c>
      <c r="E320" s="20">
        <f t="shared" si="66"/>
        <v>14.249375350834715</v>
      </c>
      <c r="F320" s="20">
        <f t="shared" si="67"/>
        <v>251.39568817279235</v>
      </c>
      <c r="G320" s="20">
        <f t="shared" si="68"/>
        <v>3101.3985120236116</v>
      </c>
      <c r="H320" s="20">
        <f t="shared" si="69"/>
        <v>0</v>
      </c>
      <c r="J320" s="1" t="str">
        <f t="shared" si="56"/>
        <v> </v>
      </c>
      <c r="K320" s="1" t="str">
        <f t="shared" si="57"/>
        <v> </v>
      </c>
      <c r="L320" s="20" t="str">
        <f t="shared" si="58"/>
        <v> </v>
      </c>
      <c r="M320" s="20" t="str">
        <f t="shared" si="59"/>
        <v> </v>
      </c>
      <c r="N320" s="20" t="str">
        <f t="shared" si="60"/>
        <v> </v>
      </c>
      <c r="O320" s="20" t="str">
        <f t="shared" si="61"/>
        <v> </v>
      </c>
      <c r="P320" s="20" t="str">
        <f t="shared" si="62"/>
        <v> </v>
      </c>
    </row>
    <row r="321" spans="2:16" ht="12.75">
      <c r="B321" s="1">
        <f t="shared" si="63"/>
        <v>25</v>
      </c>
      <c r="C321" s="1">
        <f t="shared" si="64"/>
        <v>289</v>
      </c>
      <c r="D321" s="20">
        <f t="shared" si="65"/>
        <v>265.64506352362736</v>
      </c>
      <c r="E321" s="20">
        <f t="shared" si="66"/>
        <v>13.180943676100348</v>
      </c>
      <c r="F321" s="20">
        <f t="shared" si="67"/>
        <v>252.464119847527</v>
      </c>
      <c r="G321" s="20">
        <f t="shared" si="68"/>
        <v>2848.9343921760847</v>
      </c>
      <c r="H321" s="20">
        <f t="shared" si="69"/>
        <v>0</v>
      </c>
      <c r="J321" s="1" t="str">
        <f t="shared" si="56"/>
        <v> </v>
      </c>
      <c r="K321" s="1" t="str">
        <f t="shared" si="57"/>
        <v> </v>
      </c>
      <c r="L321" s="20" t="str">
        <f t="shared" si="58"/>
        <v> </v>
      </c>
      <c r="M321" s="20" t="str">
        <f t="shared" si="59"/>
        <v> </v>
      </c>
      <c r="N321" s="20" t="str">
        <f t="shared" si="60"/>
        <v> </v>
      </c>
      <c r="O321" s="20" t="str">
        <f t="shared" si="61"/>
        <v> </v>
      </c>
      <c r="P321" s="20" t="str">
        <f t="shared" si="62"/>
        <v> </v>
      </c>
    </row>
    <row r="322" spans="2:16" ht="12.75">
      <c r="B322" s="1">
        <f t="shared" si="63"/>
        <v>25</v>
      </c>
      <c r="C322" s="1">
        <f t="shared" si="64"/>
        <v>290</v>
      </c>
      <c r="D322" s="20">
        <f t="shared" si="65"/>
        <v>265.6450635236279</v>
      </c>
      <c r="E322" s="20">
        <f t="shared" si="66"/>
        <v>12.107971166748358</v>
      </c>
      <c r="F322" s="20">
        <f t="shared" si="67"/>
        <v>253.53709235687955</v>
      </c>
      <c r="G322" s="20">
        <f t="shared" si="68"/>
        <v>2595.3972998192053</v>
      </c>
      <c r="H322" s="20">
        <f t="shared" si="69"/>
        <v>0</v>
      </c>
      <c r="J322" s="1" t="str">
        <f t="shared" si="56"/>
        <v> </v>
      </c>
      <c r="K322" s="1" t="str">
        <f t="shared" si="57"/>
        <v> </v>
      </c>
      <c r="L322" s="20" t="str">
        <f t="shared" si="58"/>
        <v> </v>
      </c>
      <c r="M322" s="20" t="str">
        <f t="shared" si="59"/>
        <v> </v>
      </c>
      <c r="N322" s="20" t="str">
        <f t="shared" si="60"/>
        <v> </v>
      </c>
      <c r="O322" s="20" t="str">
        <f t="shared" si="61"/>
        <v> </v>
      </c>
      <c r="P322" s="20" t="str">
        <f t="shared" si="62"/>
        <v> </v>
      </c>
    </row>
    <row r="323" spans="2:16" ht="12.75">
      <c r="B323" s="1">
        <f t="shared" si="63"/>
        <v>25</v>
      </c>
      <c r="C323" s="1">
        <f t="shared" si="64"/>
        <v>291</v>
      </c>
      <c r="D323" s="20">
        <f t="shared" si="65"/>
        <v>265.64506352362855</v>
      </c>
      <c r="E323" s="20">
        <f t="shared" si="66"/>
        <v>11.03043852423162</v>
      </c>
      <c r="F323" s="20">
        <f t="shared" si="67"/>
        <v>254.61462499939694</v>
      </c>
      <c r="G323" s="20">
        <f t="shared" si="68"/>
        <v>2340.7826748198086</v>
      </c>
      <c r="H323" s="20">
        <f t="shared" si="69"/>
        <v>0</v>
      </c>
      <c r="J323" s="1" t="str">
        <f t="shared" si="56"/>
        <v> </v>
      </c>
      <c r="K323" s="1" t="str">
        <f t="shared" si="57"/>
        <v> </v>
      </c>
      <c r="L323" s="20" t="str">
        <f t="shared" si="58"/>
        <v> </v>
      </c>
      <c r="M323" s="20" t="str">
        <f t="shared" si="59"/>
        <v> </v>
      </c>
      <c r="N323" s="20" t="str">
        <f t="shared" si="60"/>
        <v> </v>
      </c>
      <c r="O323" s="20" t="str">
        <f t="shared" si="61"/>
        <v> </v>
      </c>
      <c r="P323" s="20" t="str">
        <f t="shared" si="62"/>
        <v> </v>
      </c>
    </row>
    <row r="324" spans="2:16" ht="12.75">
      <c r="B324" s="1">
        <f t="shared" si="63"/>
        <v>25</v>
      </c>
      <c r="C324" s="1">
        <f t="shared" si="64"/>
        <v>292</v>
      </c>
      <c r="D324" s="20">
        <f t="shared" si="65"/>
        <v>265.64506352362787</v>
      </c>
      <c r="E324" s="20">
        <f t="shared" si="66"/>
        <v>9.948326367984185</v>
      </c>
      <c r="F324" s="20">
        <f t="shared" si="67"/>
        <v>255.6967371556437</v>
      </c>
      <c r="G324" s="20">
        <f t="shared" si="68"/>
        <v>2085.0859376641647</v>
      </c>
      <c r="H324" s="20">
        <f t="shared" si="69"/>
        <v>0</v>
      </c>
      <c r="J324" s="1" t="str">
        <f t="shared" si="56"/>
        <v> </v>
      </c>
      <c r="K324" s="1" t="str">
        <f t="shared" si="57"/>
        <v> </v>
      </c>
      <c r="L324" s="20" t="str">
        <f t="shared" si="58"/>
        <v> </v>
      </c>
      <c r="M324" s="20" t="str">
        <f t="shared" si="59"/>
        <v> </v>
      </c>
      <c r="N324" s="20" t="str">
        <f t="shared" si="60"/>
        <v> </v>
      </c>
      <c r="O324" s="20" t="str">
        <f t="shared" si="61"/>
        <v> </v>
      </c>
      <c r="P324" s="20" t="str">
        <f t="shared" si="62"/>
        <v> </v>
      </c>
    </row>
    <row r="325" spans="2:16" ht="12.75">
      <c r="B325" s="1">
        <f t="shared" si="63"/>
        <v>25</v>
      </c>
      <c r="C325" s="1">
        <f t="shared" si="64"/>
        <v>293</v>
      </c>
      <c r="D325" s="20">
        <f t="shared" si="65"/>
        <v>265.6450635236291</v>
      </c>
      <c r="E325" s="20">
        <f t="shared" si="66"/>
        <v>8.8616152350727</v>
      </c>
      <c r="F325" s="20">
        <f t="shared" si="67"/>
        <v>256.78344828855643</v>
      </c>
      <c r="G325" s="20">
        <f t="shared" si="68"/>
        <v>1828.3024893756083</v>
      </c>
      <c r="H325" s="20">
        <f t="shared" si="69"/>
        <v>0</v>
      </c>
      <c r="J325" s="1" t="str">
        <f t="shared" si="56"/>
        <v> </v>
      </c>
      <c r="K325" s="1" t="str">
        <f t="shared" si="57"/>
        <v> </v>
      </c>
      <c r="L325" s="20" t="str">
        <f t="shared" si="58"/>
        <v> </v>
      </c>
      <c r="M325" s="20" t="str">
        <f t="shared" si="59"/>
        <v> </v>
      </c>
      <c r="N325" s="20" t="str">
        <f t="shared" si="60"/>
        <v> </v>
      </c>
      <c r="O325" s="20" t="str">
        <f t="shared" si="61"/>
        <v> </v>
      </c>
      <c r="P325" s="20" t="str">
        <f t="shared" si="62"/>
        <v> </v>
      </c>
    </row>
    <row r="326" spans="2:16" ht="12.75">
      <c r="B326" s="1">
        <f t="shared" si="63"/>
        <v>25</v>
      </c>
      <c r="C326" s="1">
        <f t="shared" si="64"/>
        <v>294</v>
      </c>
      <c r="D326" s="20">
        <f t="shared" si="65"/>
        <v>265.6450635236304</v>
      </c>
      <c r="E326" s="20">
        <f t="shared" si="66"/>
        <v>7.770285579846334</v>
      </c>
      <c r="F326" s="20">
        <f t="shared" si="67"/>
        <v>257.87477794378407</v>
      </c>
      <c r="G326" s="20">
        <f t="shared" si="68"/>
        <v>1570.4277114318243</v>
      </c>
      <c r="H326" s="20">
        <f t="shared" si="69"/>
        <v>0</v>
      </c>
      <c r="J326" s="1" t="str">
        <f t="shared" si="56"/>
        <v> </v>
      </c>
      <c r="K326" s="1" t="str">
        <f t="shared" si="57"/>
        <v> </v>
      </c>
      <c r="L326" s="20" t="str">
        <f t="shared" si="58"/>
        <v> </v>
      </c>
      <c r="M326" s="20" t="str">
        <f t="shared" si="59"/>
        <v> </v>
      </c>
      <c r="N326" s="20" t="str">
        <f t="shared" si="60"/>
        <v> </v>
      </c>
      <c r="O326" s="20" t="str">
        <f t="shared" si="61"/>
        <v> </v>
      </c>
      <c r="P326" s="20" t="str">
        <f t="shared" si="62"/>
        <v> </v>
      </c>
    </row>
    <row r="327" spans="2:16" ht="12.75">
      <c r="B327" s="1">
        <f t="shared" si="63"/>
        <v>25</v>
      </c>
      <c r="C327" s="1">
        <f t="shared" si="64"/>
        <v>295</v>
      </c>
      <c r="D327" s="20">
        <f t="shared" si="65"/>
        <v>265.64506352363094</v>
      </c>
      <c r="E327" s="20">
        <f t="shared" si="66"/>
        <v>6.674317773585252</v>
      </c>
      <c r="F327" s="20">
        <f t="shared" si="67"/>
        <v>258.9707457500457</v>
      </c>
      <c r="G327" s="20">
        <f t="shared" si="68"/>
        <v>1311.4569656817785</v>
      </c>
      <c r="H327" s="20">
        <f t="shared" si="69"/>
        <v>0</v>
      </c>
      <c r="J327" s="1" t="str">
        <f t="shared" si="56"/>
        <v> </v>
      </c>
      <c r="K327" s="1" t="str">
        <f t="shared" si="57"/>
        <v> </v>
      </c>
      <c r="L327" s="20" t="str">
        <f t="shared" si="58"/>
        <v> </v>
      </c>
      <c r="M327" s="20" t="str">
        <f t="shared" si="59"/>
        <v> </v>
      </c>
      <c r="N327" s="20" t="str">
        <f t="shared" si="60"/>
        <v> </v>
      </c>
      <c r="O327" s="20" t="str">
        <f t="shared" si="61"/>
        <v> </v>
      </c>
      <c r="P327" s="20" t="str">
        <f t="shared" si="62"/>
        <v> </v>
      </c>
    </row>
    <row r="328" spans="2:16" ht="12.75">
      <c r="B328" s="1">
        <f t="shared" si="63"/>
        <v>25</v>
      </c>
      <c r="C328" s="1">
        <f t="shared" si="64"/>
        <v>296</v>
      </c>
      <c r="D328" s="20">
        <f t="shared" si="65"/>
        <v>265.64506352363037</v>
      </c>
      <c r="E328" s="20">
        <f t="shared" si="66"/>
        <v>5.573692104147558</v>
      </c>
      <c r="F328" s="20">
        <f t="shared" si="67"/>
        <v>260.07137141948283</v>
      </c>
      <c r="G328" s="20">
        <f t="shared" si="68"/>
        <v>1051.3855942622956</v>
      </c>
      <c r="H328" s="20">
        <f t="shared" si="69"/>
        <v>0</v>
      </c>
      <c r="J328" s="1" t="str">
        <f t="shared" si="56"/>
        <v> </v>
      </c>
      <c r="K328" s="1" t="str">
        <f t="shared" si="57"/>
        <v> </v>
      </c>
      <c r="L328" s="20" t="str">
        <f t="shared" si="58"/>
        <v> </v>
      </c>
      <c r="M328" s="20" t="str">
        <f t="shared" si="59"/>
        <v> </v>
      </c>
      <c r="N328" s="20" t="str">
        <f t="shared" si="60"/>
        <v> </v>
      </c>
      <c r="O328" s="20" t="str">
        <f t="shared" si="61"/>
        <v> </v>
      </c>
      <c r="P328" s="20" t="str">
        <f t="shared" si="62"/>
        <v> </v>
      </c>
    </row>
    <row r="329" spans="2:16" ht="12.75">
      <c r="B329" s="1">
        <f t="shared" si="63"/>
        <v>25</v>
      </c>
      <c r="C329" s="1">
        <f t="shared" si="64"/>
        <v>297</v>
      </c>
      <c r="D329" s="20">
        <f t="shared" si="65"/>
        <v>265.64506352363225</v>
      </c>
      <c r="E329" s="20">
        <f t="shared" si="66"/>
        <v>4.468388775614756</v>
      </c>
      <c r="F329" s="20">
        <f t="shared" si="67"/>
        <v>261.1766747480175</v>
      </c>
      <c r="G329" s="20">
        <f t="shared" si="68"/>
        <v>790.2089195142781</v>
      </c>
      <c r="H329" s="20">
        <f t="shared" si="69"/>
        <v>0</v>
      </c>
      <c r="J329" s="1" t="str">
        <f t="shared" si="56"/>
        <v> </v>
      </c>
      <c r="K329" s="1" t="str">
        <f t="shared" si="57"/>
        <v> </v>
      </c>
      <c r="L329" s="20" t="str">
        <f t="shared" si="58"/>
        <v> </v>
      </c>
      <c r="M329" s="20" t="str">
        <f t="shared" si="59"/>
        <v> </v>
      </c>
      <c r="N329" s="20" t="str">
        <f t="shared" si="60"/>
        <v> </v>
      </c>
      <c r="O329" s="20" t="str">
        <f t="shared" si="61"/>
        <v> </v>
      </c>
      <c r="P329" s="20" t="str">
        <f t="shared" si="62"/>
        <v> </v>
      </c>
    </row>
    <row r="330" spans="2:16" ht="12.75">
      <c r="B330" s="1">
        <f t="shared" si="63"/>
        <v>25</v>
      </c>
      <c r="C330" s="1">
        <f t="shared" si="64"/>
        <v>298</v>
      </c>
      <c r="D330" s="20">
        <f t="shared" si="65"/>
        <v>265.64506352363145</v>
      </c>
      <c r="E330" s="20">
        <f t="shared" si="66"/>
        <v>3.3583879079356818</v>
      </c>
      <c r="F330" s="20">
        <f t="shared" si="67"/>
        <v>262.28667561569574</v>
      </c>
      <c r="G330" s="20">
        <f t="shared" si="68"/>
        <v>527.9222438985823</v>
      </c>
      <c r="H330" s="20">
        <f t="shared" si="69"/>
        <v>0</v>
      </c>
      <c r="J330" s="1" t="str">
        <f t="shared" si="56"/>
        <v> </v>
      </c>
      <c r="K330" s="1" t="str">
        <f t="shared" si="57"/>
        <v> </v>
      </c>
      <c r="L330" s="20" t="str">
        <f t="shared" si="58"/>
        <v> </v>
      </c>
      <c r="M330" s="20" t="str">
        <f t="shared" si="59"/>
        <v> </v>
      </c>
      <c r="N330" s="20" t="str">
        <f t="shared" si="60"/>
        <v> </v>
      </c>
      <c r="O330" s="20" t="str">
        <f t="shared" si="61"/>
        <v> </v>
      </c>
      <c r="P330" s="20" t="str">
        <f t="shared" si="62"/>
        <v> </v>
      </c>
    </row>
    <row r="331" spans="2:16" ht="12.75">
      <c r="B331" s="1">
        <f t="shared" si="63"/>
        <v>25</v>
      </c>
      <c r="C331" s="1">
        <f t="shared" si="64"/>
        <v>299</v>
      </c>
      <c r="D331" s="20">
        <f t="shared" si="65"/>
        <v>265.6450635236348</v>
      </c>
      <c r="E331" s="20">
        <f t="shared" si="66"/>
        <v>2.2436695365689747</v>
      </c>
      <c r="F331" s="20">
        <f t="shared" si="67"/>
        <v>263.40139398706583</v>
      </c>
      <c r="G331" s="20">
        <f t="shared" si="68"/>
        <v>264.5208499115165</v>
      </c>
      <c r="H331" s="20">
        <f t="shared" si="69"/>
        <v>0</v>
      </c>
      <c r="J331" s="1" t="str">
        <f t="shared" si="56"/>
        <v> </v>
      </c>
      <c r="K331" s="1" t="str">
        <f t="shared" si="57"/>
        <v> </v>
      </c>
      <c r="L331" s="20" t="str">
        <f t="shared" si="58"/>
        <v> </v>
      </c>
      <c r="M331" s="20" t="str">
        <f t="shared" si="59"/>
        <v> </v>
      </c>
      <c r="N331" s="20" t="str">
        <f t="shared" si="60"/>
        <v> </v>
      </c>
      <c r="O331" s="20" t="str">
        <f t="shared" si="61"/>
        <v> </v>
      </c>
      <c r="P331" s="20" t="str">
        <f t="shared" si="62"/>
        <v> </v>
      </c>
    </row>
    <row r="332" spans="2:16" ht="12.75">
      <c r="B332" s="1">
        <f t="shared" si="63"/>
        <v>25</v>
      </c>
      <c r="C332" s="1">
        <f t="shared" si="64"/>
        <v>300</v>
      </c>
      <c r="D332" s="20">
        <f t="shared" si="65"/>
        <v>265.645063523635</v>
      </c>
      <c r="E332" s="20">
        <f t="shared" si="66"/>
        <v>1.124213612123945</v>
      </c>
      <c r="F332" s="20">
        <f t="shared" si="67"/>
        <v>264.52084991151105</v>
      </c>
      <c r="G332" s="20">
        <f t="shared" si="68"/>
        <v>5.4569682106375694E-12</v>
      </c>
      <c r="H332" s="20">
        <f t="shared" si="69"/>
        <v>0</v>
      </c>
      <c r="J332" s="1" t="str">
        <f t="shared" si="56"/>
        <v> </v>
      </c>
      <c r="K332" s="1" t="str">
        <f t="shared" si="57"/>
        <v> </v>
      </c>
      <c r="L332" s="20" t="str">
        <f t="shared" si="58"/>
        <v> </v>
      </c>
      <c r="M332" s="20" t="str">
        <f t="shared" si="59"/>
        <v> </v>
      </c>
      <c r="N332" s="20" t="str">
        <f t="shared" si="60"/>
        <v> </v>
      </c>
      <c r="O332" s="20" t="str">
        <f t="shared" si="61"/>
        <v> </v>
      </c>
      <c r="P332" s="20" t="str">
        <f t="shared" si="62"/>
        <v> </v>
      </c>
    </row>
    <row r="333" spans="2:16" ht="12.75">
      <c r="B333" s="1" t="str">
        <f t="shared" si="63"/>
        <v> </v>
      </c>
      <c r="C333" s="1" t="str">
        <f t="shared" si="64"/>
        <v> </v>
      </c>
      <c r="D333" s="20" t="str">
        <f t="shared" si="65"/>
        <v> </v>
      </c>
      <c r="E333" s="20" t="str">
        <f t="shared" si="66"/>
        <v> </v>
      </c>
      <c r="F333" s="20" t="str">
        <f t="shared" si="67"/>
        <v> </v>
      </c>
      <c r="G333" s="20" t="str">
        <f t="shared" si="68"/>
        <v> </v>
      </c>
      <c r="H333" s="20" t="str">
        <f t="shared" si="69"/>
        <v> </v>
      </c>
      <c r="J333" s="1" t="str">
        <f t="shared" si="56"/>
        <v> </v>
      </c>
      <c r="K333" s="1" t="str">
        <f t="shared" si="57"/>
        <v> </v>
      </c>
      <c r="L333" s="20" t="str">
        <f t="shared" si="58"/>
        <v> </v>
      </c>
      <c r="M333" s="20" t="str">
        <f t="shared" si="59"/>
        <v> </v>
      </c>
      <c r="N333" s="20" t="str">
        <f t="shared" si="60"/>
        <v> </v>
      </c>
      <c r="O333" s="20" t="str">
        <f t="shared" si="61"/>
        <v> </v>
      </c>
      <c r="P333" s="20" t="str">
        <f t="shared" si="62"/>
        <v> </v>
      </c>
    </row>
    <row r="334" spans="2:16" ht="12.75">
      <c r="B334" s="1" t="str">
        <f t="shared" si="63"/>
        <v> </v>
      </c>
      <c r="C334" s="1" t="str">
        <f t="shared" si="64"/>
        <v> </v>
      </c>
      <c r="D334" s="20" t="str">
        <f t="shared" si="65"/>
        <v> </v>
      </c>
      <c r="E334" s="20" t="str">
        <f t="shared" si="66"/>
        <v> </v>
      </c>
      <c r="F334" s="20" t="str">
        <f t="shared" si="67"/>
        <v> </v>
      </c>
      <c r="G334" s="20" t="str">
        <f t="shared" si="68"/>
        <v> </v>
      </c>
      <c r="H334" s="20" t="str">
        <f t="shared" si="69"/>
        <v> </v>
      </c>
      <c r="J334" s="1" t="str">
        <f t="shared" si="56"/>
        <v> </v>
      </c>
      <c r="K334" s="1" t="str">
        <f t="shared" si="57"/>
        <v> </v>
      </c>
      <c r="L334" s="20" t="str">
        <f t="shared" si="58"/>
        <v> </v>
      </c>
      <c r="M334" s="20" t="str">
        <f t="shared" si="59"/>
        <v> </v>
      </c>
      <c r="N334" s="20" t="str">
        <f t="shared" si="60"/>
        <v> </v>
      </c>
      <c r="O334" s="20" t="str">
        <f t="shared" si="61"/>
        <v> </v>
      </c>
      <c r="P334" s="20" t="str">
        <f t="shared" si="62"/>
        <v> </v>
      </c>
    </row>
    <row r="335" spans="2:16" ht="12.75">
      <c r="B335" s="1" t="str">
        <f t="shared" si="63"/>
        <v> </v>
      </c>
      <c r="C335" s="1" t="str">
        <f t="shared" si="64"/>
        <v> </v>
      </c>
      <c r="D335" s="20" t="str">
        <f t="shared" si="65"/>
        <v> </v>
      </c>
      <c r="E335" s="20" t="str">
        <f t="shared" si="66"/>
        <v> </v>
      </c>
      <c r="F335" s="20" t="str">
        <f t="shared" si="67"/>
        <v> </v>
      </c>
      <c r="G335" s="20" t="str">
        <f t="shared" si="68"/>
        <v> </v>
      </c>
      <c r="H335" s="20" t="str">
        <f t="shared" si="69"/>
        <v> </v>
      </c>
      <c r="J335" s="1" t="str">
        <f t="shared" si="56"/>
        <v> </v>
      </c>
      <c r="K335" s="1" t="str">
        <f t="shared" si="57"/>
        <v> </v>
      </c>
      <c r="L335" s="20" t="str">
        <f t="shared" si="58"/>
        <v> </v>
      </c>
      <c r="M335" s="20" t="str">
        <f t="shared" si="59"/>
        <v> </v>
      </c>
      <c r="N335" s="20" t="str">
        <f t="shared" si="60"/>
        <v> </v>
      </c>
      <c r="O335" s="20" t="str">
        <f t="shared" si="61"/>
        <v> </v>
      </c>
      <c r="P335" s="20" t="str">
        <f t="shared" si="62"/>
        <v> </v>
      </c>
    </row>
    <row r="336" spans="2:16" ht="12.75">
      <c r="B336" s="1" t="str">
        <f t="shared" si="63"/>
        <v> </v>
      </c>
      <c r="C336" s="1" t="str">
        <f t="shared" si="64"/>
        <v> </v>
      </c>
      <c r="D336" s="20" t="str">
        <f t="shared" si="65"/>
        <v> </v>
      </c>
      <c r="E336" s="20" t="str">
        <f t="shared" si="66"/>
        <v> </v>
      </c>
      <c r="F336" s="20" t="str">
        <f t="shared" si="67"/>
        <v> </v>
      </c>
      <c r="G336" s="20" t="str">
        <f t="shared" si="68"/>
        <v> </v>
      </c>
      <c r="H336" s="20" t="str">
        <f t="shared" si="69"/>
        <v> </v>
      </c>
      <c r="J336" s="1" t="str">
        <f t="shared" si="56"/>
        <v> </v>
      </c>
      <c r="K336" s="1" t="str">
        <f t="shared" si="57"/>
        <v> </v>
      </c>
      <c r="L336" s="20" t="str">
        <f t="shared" si="58"/>
        <v> </v>
      </c>
      <c r="M336" s="20" t="str">
        <f t="shared" si="59"/>
        <v> </v>
      </c>
      <c r="N336" s="20" t="str">
        <f t="shared" si="60"/>
        <v> </v>
      </c>
      <c r="O336" s="20" t="str">
        <f t="shared" si="61"/>
        <v> </v>
      </c>
      <c r="P336" s="20" t="str">
        <f t="shared" si="62"/>
        <v> </v>
      </c>
    </row>
    <row r="337" spans="2:16" ht="12.75">
      <c r="B337" s="1" t="str">
        <f t="shared" si="63"/>
        <v> </v>
      </c>
      <c r="C337" s="1" t="str">
        <f t="shared" si="64"/>
        <v> </v>
      </c>
      <c r="D337" s="20" t="str">
        <f t="shared" si="65"/>
        <v> </v>
      </c>
      <c r="E337" s="20" t="str">
        <f t="shared" si="66"/>
        <v> </v>
      </c>
      <c r="F337" s="20" t="str">
        <f t="shared" si="67"/>
        <v> </v>
      </c>
      <c r="G337" s="20" t="str">
        <f t="shared" si="68"/>
        <v> </v>
      </c>
      <c r="H337" s="20" t="str">
        <f t="shared" si="69"/>
        <v> </v>
      </c>
      <c r="J337" s="1" t="str">
        <f t="shared" si="56"/>
        <v> </v>
      </c>
      <c r="K337" s="1" t="str">
        <f t="shared" si="57"/>
        <v> </v>
      </c>
      <c r="L337" s="20" t="str">
        <f t="shared" si="58"/>
        <v> </v>
      </c>
      <c r="M337" s="20" t="str">
        <f t="shared" si="59"/>
        <v> </v>
      </c>
      <c r="N337" s="20" t="str">
        <f t="shared" si="60"/>
        <v> </v>
      </c>
      <c r="O337" s="20" t="str">
        <f t="shared" si="61"/>
        <v> </v>
      </c>
      <c r="P337" s="20" t="str">
        <f t="shared" si="62"/>
        <v> </v>
      </c>
    </row>
    <row r="338" spans="2:16" ht="12.75">
      <c r="B338" s="1" t="str">
        <f t="shared" si="63"/>
        <v> </v>
      </c>
      <c r="C338" s="1" t="str">
        <f t="shared" si="64"/>
        <v> </v>
      </c>
      <c r="D338" s="20" t="str">
        <f t="shared" si="65"/>
        <v> </v>
      </c>
      <c r="E338" s="20" t="str">
        <f t="shared" si="66"/>
        <v> </v>
      </c>
      <c r="F338" s="20" t="str">
        <f t="shared" si="67"/>
        <v> </v>
      </c>
      <c r="G338" s="20" t="str">
        <f t="shared" si="68"/>
        <v> </v>
      </c>
      <c r="H338" s="20" t="str">
        <f t="shared" si="69"/>
        <v> </v>
      </c>
      <c r="J338" s="1" t="str">
        <f t="shared" si="56"/>
        <v> </v>
      </c>
      <c r="K338" s="1" t="str">
        <f t="shared" si="57"/>
        <v> </v>
      </c>
      <c r="L338" s="20" t="str">
        <f t="shared" si="58"/>
        <v> </v>
      </c>
      <c r="M338" s="20" t="str">
        <f t="shared" si="59"/>
        <v> </v>
      </c>
      <c r="N338" s="20" t="str">
        <f t="shared" si="60"/>
        <v> </v>
      </c>
      <c r="O338" s="20" t="str">
        <f t="shared" si="61"/>
        <v> </v>
      </c>
      <c r="P338" s="20" t="str">
        <f t="shared" si="62"/>
        <v> </v>
      </c>
    </row>
    <row r="339" spans="2:16" ht="12.75">
      <c r="B339" s="1" t="str">
        <f t="shared" si="63"/>
        <v> </v>
      </c>
      <c r="C339" s="1" t="str">
        <f t="shared" si="64"/>
        <v> </v>
      </c>
      <c r="D339" s="20" t="str">
        <f t="shared" si="65"/>
        <v> </v>
      </c>
      <c r="E339" s="20" t="str">
        <f t="shared" si="66"/>
        <v> </v>
      </c>
      <c r="F339" s="20" t="str">
        <f t="shared" si="67"/>
        <v> </v>
      </c>
      <c r="G339" s="20" t="str">
        <f t="shared" si="68"/>
        <v> </v>
      </c>
      <c r="H339" s="20" t="str">
        <f t="shared" si="69"/>
        <v> </v>
      </c>
      <c r="J339" s="1" t="str">
        <f t="shared" si="56"/>
        <v> </v>
      </c>
      <c r="K339" s="1" t="str">
        <f t="shared" si="57"/>
        <v> </v>
      </c>
      <c r="L339" s="20" t="str">
        <f t="shared" si="58"/>
        <v> </v>
      </c>
      <c r="M339" s="20" t="str">
        <f t="shared" si="59"/>
        <v> </v>
      </c>
      <c r="N339" s="20" t="str">
        <f t="shared" si="60"/>
        <v> </v>
      </c>
      <c r="O339" s="20" t="str">
        <f t="shared" si="61"/>
        <v> </v>
      </c>
      <c r="P339" s="20" t="str">
        <f t="shared" si="62"/>
        <v> </v>
      </c>
    </row>
    <row r="340" spans="2:16" ht="12.75">
      <c r="B340" s="1" t="str">
        <f t="shared" si="63"/>
        <v> </v>
      </c>
      <c r="C340" s="1" t="str">
        <f t="shared" si="64"/>
        <v> </v>
      </c>
      <c r="D340" s="20" t="str">
        <f t="shared" si="65"/>
        <v> </v>
      </c>
      <c r="E340" s="20" t="str">
        <f t="shared" si="66"/>
        <v> </v>
      </c>
      <c r="F340" s="20" t="str">
        <f t="shared" si="67"/>
        <v> </v>
      </c>
      <c r="G340" s="20" t="str">
        <f t="shared" si="68"/>
        <v> </v>
      </c>
      <c r="H340" s="20" t="str">
        <f t="shared" si="69"/>
        <v> </v>
      </c>
      <c r="J340" s="1" t="str">
        <f t="shared" si="56"/>
        <v> </v>
      </c>
      <c r="K340" s="1" t="str">
        <f t="shared" si="57"/>
        <v> </v>
      </c>
      <c r="L340" s="20" t="str">
        <f t="shared" si="58"/>
        <v> </v>
      </c>
      <c r="M340" s="20" t="str">
        <f t="shared" si="59"/>
        <v> </v>
      </c>
      <c r="N340" s="20" t="str">
        <f t="shared" si="60"/>
        <v> </v>
      </c>
      <c r="O340" s="20" t="str">
        <f t="shared" si="61"/>
        <v> </v>
      </c>
      <c r="P340" s="20" t="str">
        <f t="shared" si="62"/>
        <v> </v>
      </c>
    </row>
    <row r="341" spans="2:16" ht="12.75">
      <c r="B341" s="1" t="str">
        <f t="shared" si="63"/>
        <v> </v>
      </c>
      <c r="C341" s="1" t="str">
        <f t="shared" si="64"/>
        <v> </v>
      </c>
      <c r="D341" s="20" t="str">
        <f t="shared" si="65"/>
        <v> </v>
      </c>
      <c r="E341" s="20" t="str">
        <f t="shared" si="66"/>
        <v> </v>
      </c>
      <c r="F341" s="20" t="str">
        <f t="shared" si="67"/>
        <v> </v>
      </c>
      <c r="G341" s="20" t="str">
        <f t="shared" si="68"/>
        <v> </v>
      </c>
      <c r="H341" s="20" t="str">
        <f t="shared" si="69"/>
        <v> </v>
      </c>
      <c r="J341" s="1" t="str">
        <f t="shared" si="56"/>
        <v> </v>
      </c>
      <c r="K341" s="1" t="str">
        <f t="shared" si="57"/>
        <v> </v>
      </c>
      <c r="L341" s="20" t="str">
        <f t="shared" si="58"/>
        <v> </v>
      </c>
      <c r="M341" s="20" t="str">
        <f t="shared" si="59"/>
        <v> </v>
      </c>
      <c r="N341" s="20" t="str">
        <f t="shared" si="60"/>
        <v> </v>
      </c>
      <c r="O341" s="20" t="str">
        <f t="shared" si="61"/>
        <v> </v>
      </c>
      <c r="P341" s="20" t="str">
        <f t="shared" si="62"/>
        <v> </v>
      </c>
    </row>
    <row r="342" spans="2:16" ht="12.75">
      <c r="B342" s="1" t="str">
        <f t="shared" si="63"/>
        <v> </v>
      </c>
      <c r="C342" s="1" t="str">
        <f t="shared" si="64"/>
        <v> </v>
      </c>
      <c r="D342" s="20" t="str">
        <f t="shared" si="65"/>
        <v> </v>
      </c>
      <c r="E342" s="20" t="str">
        <f t="shared" si="66"/>
        <v> </v>
      </c>
      <c r="F342" s="20" t="str">
        <f t="shared" si="67"/>
        <v> </v>
      </c>
      <c r="G342" s="20" t="str">
        <f t="shared" si="68"/>
        <v> </v>
      </c>
      <c r="H342" s="20" t="str">
        <f t="shared" si="69"/>
        <v> </v>
      </c>
      <c r="J342" s="1" t="str">
        <f t="shared" si="56"/>
        <v> </v>
      </c>
      <c r="K342" s="1" t="str">
        <f t="shared" si="57"/>
        <v> </v>
      </c>
      <c r="L342" s="20" t="str">
        <f t="shared" si="58"/>
        <v> </v>
      </c>
      <c r="M342" s="20" t="str">
        <f t="shared" si="59"/>
        <v> </v>
      </c>
      <c r="N342" s="20" t="str">
        <f t="shared" si="60"/>
        <v> </v>
      </c>
      <c r="O342" s="20" t="str">
        <f t="shared" si="61"/>
        <v> </v>
      </c>
      <c r="P342" s="20" t="str">
        <f t="shared" si="62"/>
        <v> </v>
      </c>
    </row>
    <row r="343" spans="2:16" ht="12.75">
      <c r="B343" s="1" t="str">
        <f t="shared" si="63"/>
        <v> </v>
      </c>
      <c r="C343" s="1" t="str">
        <f t="shared" si="64"/>
        <v> </v>
      </c>
      <c r="D343" s="20" t="str">
        <f t="shared" si="65"/>
        <v> </v>
      </c>
      <c r="E343" s="20" t="str">
        <f t="shared" si="66"/>
        <v> </v>
      </c>
      <c r="F343" s="20" t="str">
        <f t="shared" si="67"/>
        <v> </v>
      </c>
      <c r="G343" s="20" t="str">
        <f t="shared" si="68"/>
        <v> </v>
      </c>
      <c r="H343" s="20" t="str">
        <f t="shared" si="69"/>
        <v> </v>
      </c>
      <c r="J343" s="1" t="str">
        <f t="shared" si="56"/>
        <v> </v>
      </c>
      <c r="K343" s="1" t="str">
        <f t="shared" si="57"/>
        <v> </v>
      </c>
      <c r="L343" s="20" t="str">
        <f t="shared" si="58"/>
        <v> </v>
      </c>
      <c r="M343" s="20" t="str">
        <f t="shared" si="59"/>
        <v> </v>
      </c>
      <c r="N343" s="20" t="str">
        <f t="shared" si="60"/>
        <v> </v>
      </c>
      <c r="O343" s="20" t="str">
        <f t="shared" si="61"/>
        <v> </v>
      </c>
      <c r="P343" s="20" t="str">
        <f t="shared" si="62"/>
        <v> </v>
      </c>
    </row>
    <row r="344" spans="2:16" ht="12.75">
      <c r="B344" s="1" t="str">
        <f t="shared" si="63"/>
        <v> </v>
      </c>
      <c r="C344" s="1" t="str">
        <f t="shared" si="64"/>
        <v> </v>
      </c>
      <c r="D344" s="20" t="str">
        <f t="shared" si="65"/>
        <v> </v>
      </c>
      <c r="E344" s="20" t="str">
        <f t="shared" si="66"/>
        <v> </v>
      </c>
      <c r="F344" s="20" t="str">
        <f t="shared" si="67"/>
        <v> </v>
      </c>
      <c r="G344" s="20" t="str">
        <f t="shared" si="68"/>
        <v> </v>
      </c>
      <c r="H344" s="20" t="str">
        <f t="shared" si="69"/>
        <v> </v>
      </c>
      <c r="J344" s="1" t="str">
        <f t="shared" si="56"/>
        <v> </v>
      </c>
      <c r="K344" s="1" t="str">
        <f t="shared" si="57"/>
        <v> </v>
      </c>
      <c r="L344" s="20" t="str">
        <f t="shared" si="58"/>
        <v> </v>
      </c>
      <c r="M344" s="20" t="str">
        <f t="shared" si="59"/>
        <v> </v>
      </c>
      <c r="N344" s="20" t="str">
        <f t="shared" si="60"/>
        <v> </v>
      </c>
      <c r="O344" s="20" t="str">
        <f t="shared" si="61"/>
        <v> </v>
      </c>
      <c r="P344" s="20" t="str">
        <f t="shared" si="62"/>
        <v> </v>
      </c>
    </row>
    <row r="345" spans="2:16" ht="12.75">
      <c r="B345" s="1" t="str">
        <f t="shared" si="63"/>
        <v> </v>
      </c>
      <c r="C345" s="1" t="str">
        <f t="shared" si="64"/>
        <v> </v>
      </c>
      <c r="D345" s="20" t="str">
        <f t="shared" si="65"/>
        <v> </v>
      </c>
      <c r="E345" s="20" t="str">
        <f t="shared" si="66"/>
        <v> </v>
      </c>
      <c r="F345" s="20" t="str">
        <f t="shared" si="67"/>
        <v> </v>
      </c>
      <c r="G345" s="20" t="str">
        <f t="shared" si="68"/>
        <v> </v>
      </c>
      <c r="H345" s="20" t="str">
        <f t="shared" si="69"/>
        <v> </v>
      </c>
      <c r="J345" s="1" t="str">
        <f t="shared" si="56"/>
        <v> </v>
      </c>
      <c r="K345" s="1" t="str">
        <f t="shared" si="57"/>
        <v> </v>
      </c>
      <c r="L345" s="20" t="str">
        <f t="shared" si="58"/>
        <v> </v>
      </c>
      <c r="M345" s="20" t="str">
        <f t="shared" si="59"/>
        <v> </v>
      </c>
      <c r="N345" s="20" t="str">
        <f t="shared" si="60"/>
        <v> </v>
      </c>
      <c r="O345" s="20" t="str">
        <f t="shared" si="61"/>
        <v> </v>
      </c>
      <c r="P345" s="20" t="str">
        <f t="shared" si="62"/>
        <v> </v>
      </c>
    </row>
    <row r="346" spans="2:16" ht="12.75">
      <c r="B346" s="1" t="str">
        <f t="shared" si="63"/>
        <v> </v>
      </c>
      <c r="C346" s="1" t="str">
        <f t="shared" si="64"/>
        <v> </v>
      </c>
      <c r="D346" s="20" t="str">
        <f t="shared" si="65"/>
        <v> </v>
      </c>
      <c r="E346" s="20" t="str">
        <f t="shared" si="66"/>
        <v> </v>
      </c>
      <c r="F346" s="20" t="str">
        <f t="shared" si="67"/>
        <v> </v>
      </c>
      <c r="G346" s="20" t="str">
        <f t="shared" si="68"/>
        <v> </v>
      </c>
      <c r="H346" s="20" t="str">
        <f t="shared" si="69"/>
        <v> </v>
      </c>
      <c r="J346" s="1" t="str">
        <f t="shared" si="56"/>
        <v> </v>
      </c>
      <c r="K346" s="1" t="str">
        <f t="shared" si="57"/>
        <v> </v>
      </c>
      <c r="L346" s="20" t="str">
        <f t="shared" si="58"/>
        <v> </v>
      </c>
      <c r="M346" s="20" t="str">
        <f t="shared" si="59"/>
        <v> </v>
      </c>
      <c r="N346" s="20" t="str">
        <f t="shared" si="60"/>
        <v> </v>
      </c>
      <c r="O346" s="20" t="str">
        <f t="shared" si="61"/>
        <v> </v>
      </c>
      <c r="P346" s="20" t="str">
        <f t="shared" si="62"/>
        <v> </v>
      </c>
    </row>
    <row r="347" spans="2:16" ht="12.75">
      <c r="B347" s="1" t="str">
        <f t="shared" si="63"/>
        <v> </v>
      </c>
      <c r="C347" s="1" t="str">
        <f t="shared" si="64"/>
        <v> </v>
      </c>
      <c r="D347" s="20" t="str">
        <f t="shared" si="65"/>
        <v> </v>
      </c>
      <c r="E347" s="20" t="str">
        <f t="shared" si="66"/>
        <v> </v>
      </c>
      <c r="F347" s="20" t="str">
        <f t="shared" si="67"/>
        <v> </v>
      </c>
      <c r="G347" s="20" t="str">
        <f t="shared" si="68"/>
        <v> </v>
      </c>
      <c r="H347" s="20" t="str">
        <f t="shared" si="69"/>
        <v> </v>
      </c>
      <c r="J347" s="1" t="str">
        <f t="shared" si="56"/>
        <v> </v>
      </c>
      <c r="K347" s="1" t="str">
        <f t="shared" si="57"/>
        <v> </v>
      </c>
      <c r="L347" s="20" t="str">
        <f t="shared" si="58"/>
        <v> </v>
      </c>
      <c r="M347" s="20" t="str">
        <f t="shared" si="59"/>
        <v> </v>
      </c>
      <c r="N347" s="20" t="str">
        <f t="shared" si="60"/>
        <v> </v>
      </c>
      <c r="O347" s="20" t="str">
        <f t="shared" si="61"/>
        <v> </v>
      </c>
      <c r="P347" s="20" t="str">
        <f t="shared" si="62"/>
        <v> </v>
      </c>
    </row>
    <row r="348" spans="2:16" ht="12.75">
      <c r="B348" s="1" t="str">
        <f>IF(C348&lt;&gt;" ",INT(C347/12)+1," ")</f>
        <v> </v>
      </c>
      <c r="C348" s="1" t="str">
        <f>IF(CODE(C347)=32," ",IF(C347+1&gt;$E$12," ",+C347+1))</f>
        <v> </v>
      </c>
      <c r="D348" s="20" t="str">
        <f>IF(C348&lt;&gt;" ",PMT($E$10,($E$12)-C347,-G347)," ")</f>
        <v> </v>
      </c>
      <c r="E348" s="20" t="str">
        <f>IF(C348&lt;&gt;" ",G347*$E$10," ")</f>
        <v> </v>
      </c>
      <c r="F348" s="20" t="str">
        <f>IF(C348&lt;&gt;" ",D348-E348+H348," ")</f>
        <v> </v>
      </c>
      <c r="G348" s="20" t="str">
        <f>IF(C348&lt;&gt;" ",G347-F348," ")</f>
        <v> </v>
      </c>
      <c r="H348" s="20" t="str">
        <f>IF(C348&lt;&gt;" ",IF(AND($E$18=B348,$E$19=C348-(B348-1)*12),$E$17,0)," ")</f>
        <v> </v>
      </c>
      <c r="J348" s="1" t="str">
        <f t="shared" si="56"/>
        <v> </v>
      </c>
      <c r="K348" s="1" t="str">
        <f t="shared" si="57"/>
        <v> </v>
      </c>
      <c r="L348" s="20" t="str">
        <f t="shared" si="58"/>
        <v> </v>
      </c>
      <c r="M348" s="20" t="str">
        <f t="shared" si="59"/>
        <v> </v>
      </c>
      <c r="N348" s="20" t="str">
        <f t="shared" si="60"/>
        <v> </v>
      </c>
      <c r="O348" s="20" t="str">
        <f t="shared" si="61"/>
        <v> </v>
      </c>
      <c r="P348" s="20" t="str">
        <f t="shared" si="62"/>
        <v> </v>
      </c>
    </row>
    <row r="349" spans="2:16" ht="12.75">
      <c r="B349" s="1" t="str">
        <f aca="true" t="shared" si="70" ref="B349:B412">IF(C349&lt;&gt;" ",INT(C348/12)+1," ")</f>
        <v> </v>
      </c>
      <c r="C349" s="1" t="str">
        <f aca="true" t="shared" si="71" ref="C349:C412">IF(CODE(C348)=32," ",IF(C348+1&gt;$E$12," ",+C348+1))</f>
        <v> </v>
      </c>
      <c r="D349" s="20" t="str">
        <f aca="true" t="shared" si="72" ref="D349:D412">IF(C349&lt;&gt;" ",PMT($E$10,($E$12)-C348,-G348)," ")</f>
        <v> </v>
      </c>
      <c r="E349" s="20" t="str">
        <f aca="true" t="shared" si="73" ref="E349:E412">IF(C349&lt;&gt;" ",G348*$E$10," ")</f>
        <v> </v>
      </c>
      <c r="F349" s="20" t="str">
        <f aca="true" t="shared" si="74" ref="F349:F412">IF(C349&lt;&gt;" ",D349-E349+H349," ")</f>
        <v> </v>
      </c>
      <c r="G349" s="20" t="str">
        <f aca="true" t="shared" si="75" ref="G349:G412">IF(C349&lt;&gt;" ",G348-F349," ")</f>
        <v> </v>
      </c>
      <c r="H349" s="20" t="str">
        <f aca="true" t="shared" si="76" ref="H349:H412">IF(C349&lt;&gt;" ",IF(AND($E$18=B349,$E$19=C349-(B349-1)*12),$E$17,0)," ")</f>
        <v> </v>
      </c>
      <c r="J349" s="1" t="str">
        <f t="shared" si="56"/>
        <v> </v>
      </c>
      <c r="K349" s="1" t="str">
        <f t="shared" si="57"/>
        <v> </v>
      </c>
      <c r="L349" s="20" t="str">
        <f t="shared" si="58"/>
        <v> </v>
      </c>
      <c r="M349" s="20" t="str">
        <f t="shared" si="59"/>
        <v> </v>
      </c>
      <c r="N349" s="20" t="str">
        <f t="shared" si="60"/>
        <v> </v>
      </c>
      <c r="O349" s="20" t="str">
        <f t="shared" si="61"/>
        <v> </v>
      </c>
      <c r="P349" s="20" t="str">
        <f t="shared" si="62"/>
        <v> </v>
      </c>
    </row>
    <row r="350" spans="2:16" ht="12.75">
      <c r="B350" s="1" t="str">
        <f t="shared" si="70"/>
        <v> </v>
      </c>
      <c r="C350" s="1" t="str">
        <f t="shared" si="71"/>
        <v> </v>
      </c>
      <c r="D350" s="20" t="str">
        <f t="shared" si="72"/>
        <v> </v>
      </c>
      <c r="E350" s="20" t="str">
        <f t="shared" si="73"/>
        <v> </v>
      </c>
      <c r="F350" s="20" t="str">
        <f t="shared" si="74"/>
        <v> </v>
      </c>
      <c r="G350" s="20" t="str">
        <f t="shared" si="75"/>
        <v> </v>
      </c>
      <c r="H350" s="20" t="str">
        <f t="shared" si="76"/>
        <v> </v>
      </c>
      <c r="J350" s="1" t="str">
        <f t="shared" si="56"/>
        <v> </v>
      </c>
      <c r="K350" s="1" t="str">
        <f t="shared" si="57"/>
        <v> </v>
      </c>
      <c r="L350" s="20" t="str">
        <f t="shared" si="58"/>
        <v> </v>
      </c>
      <c r="M350" s="20" t="str">
        <f t="shared" si="59"/>
        <v> </v>
      </c>
      <c r="N350" s="20" t="str">
        <f t="shared" si="60"/>
        <v> </v>
      </c>
      <c r="O350" s="20" t="str">
        <f t="shared" si="61"/>
        <v> </v>
      </c>
      <c r="P350" s="20" t="str">
        <f t="shared" si="62"/>
        <v> </v>
      </c>
    </row>
    <row r="351" spans="2:16" ht="12.75">
      <c r="B351" s="1" t="str">
        <f t="shared" si="70"/>
        <v> </v>
      </c>
      <c r="C351" s="1" t="str">
        <f t="shared" si="71"/>
        <v> </v>
      </c>
      <c r="D351" s="20" t="str">
        <f t="shared" si="72"/>
        <v> </v>
      </c>
      <c r="E351" s="20" t="str">
        <f t="shared" si="73"/>
        <v> </v>
      </c>
      <c r="F351" s="20" t="str">
        <f t="shared" si="74"/>
        <v> </v>
      </c>
      <c r="G351" s="20" t="str">
        <f t="shared" si="75"/>
        <v> </v>
      </c>
      <c r="H351" s="20" t="str">
        <f t="shared" si="76"/>
        <v> </v>
      </c>
      <c r="J351" s="1" t="str">
        <f t="shared" si="56"/>
        <v> </v>
      </c>
      <c r="K351" s="1" t="str">
        <f t="shared" si="57"/>
        <v> </v>
      </c>
      <c r="L351" s="20" t="str">
        <f t="shared" si="58"/>
        <v> </v>
      </c>
      <c r="M351" s="20" t="str">
        <f t="shared" si="59"/>
        <v> </v>
      </c>
      <c r="N351" s="20" t="str">
        <f t="shared" si="60"/>
        <v> </v>
      </c>
      <c r="O351" s="20" t="str">
        <f t="shared" si="61"/>
        <v> </v>
      </c>
      <c r="P351" s="20" t="str">
        <f t="shared" si="62"/>
        <v> </v>
      </c>
    </row>
    <row r="352" spans="2:16" ht="12.75">
      <c r="B352" s="1" t="str">
        <f t="shared" si="70"/>
        <v> </v>
      </c>
      <c r="C352" s="1" t="str">
        <f t="shared" si="71"/>
        <v> </v>
      </c>
      <c r="D352" s="20" t="str">
        <f t="shared" si="72"/>
        <v> </v>
      </c>
      <c r="E352" s="20" t="str">
        <f t="shared" si="73"/>
        <v> </v>
      </c>
      <c r="F352" s="20" t="str">
        <f t="shared" si="74"/>
        <v> </v>
      </c>
      <c r="G352" s="20" t="str">
        <f t="shared" si="75"/>
        <v> </v>
      </c>
      <c r="H352" s="20" t="str">
        <f t="shared" si="76"/>
        <v> </v>
      </c>
      <c r="J352" s="1" t="str">
        <f t="shared" si="56"/>
        <v> </v>
      </c>
      <c r="K352" s="1" t="str">
        <f t="shared" si="57"/>
        <v> </v>
      </c>
      <c r="L352" s="20" t="str">
        <f t="shared" si="58"/>
        <v> </v>
      </c>
      <c r="M352" s="20" t="str">
        <f t="shared" si="59"/>
        <v> </v>
      </c>
      <c r="N352" s="20" t="str">
        <f t="shared" si="60"/>
        <v> </v>
      </c>
      <c r="O352" s="20" t="str">
        <f t="shared" si="61"/>
        <v> </v>
      </c>
      <c r="P352" s="20" t="str">
        <f t="shared" si="62"/>
        <v> </v>
      </c>
    </row>
    <row r="353" spans="2:16" ht="12.75">
      <c r="B353" s="1" t="str">
        <f t="shared" si="70"/>
        <v> </v>
      </c>
      <c r="C353" s="1" t="str">
        <f t="shared" si="71"/>
        <v> </v>
      </c>
      <c r="D353" s="20" t="str">
        <f t="shared" si="72"/>
        <v> </v>
      </c>
      <c r="E353" s="20" t="str">
        <f t="shared" si="73"/>
        <v> </v>
      </c>
      <c r="F353" s="20" t="str">
        <f t="shared" si="74"/>
        <v> </v>
      </c>
      <c r="G353" s="20" t="str">
        <f t="shared" si="75"/>
        <v> </v>
      </c>
      <c r="H353" s="20" t="str">
        <f t="shared" si="76"/>
        <v> </v>
      </c>
      <c r="J353" s="1" t="str">
        <f t="shared" si="56"/>
        <v> </v>
      </c>
      <c r="K353" s="1" t="str">
        <f t="shared" si="57"/>
        <v> </v>
      </c>
      <c r="L353" s="20" t="str">
        <f t="shared" si="58"/>
        <v> </v>
      </c>
      <c r="M353" s="20" t="str">
        <f t="shared" si="59"/>
        <v> </v>
      </c>
      <c r="N353" s="20" t="str">
        <f t="shared" si="60"/>
        <v> </v>
      </c>
      <c r="O353" s="20" t="str">
        <f t="shared" si="61"/>
        <v> </v>
      </c>
      <c r="P353" s="20" t="str">
        <f t="shared" si="62"/>
        <v> </v>
      </c>
    </row>
    <row r="354" spans="2:16" ht="12.75">
      <c r="B354" s="1" t="str">
        <f t="shared" si="70"/>
        <v> </v>
      </c>
      <c r="C354" s="1" t="str">
        <f t="shared" si="71"/>
        <v> </v>
      </c>
      <c r="D354" s="20" t="str">
        <f t="shared" si="72"/>
        <v> </v>
      </c>
      <c r="E354" s="20" t="str">
        <f t="shared" si="73"/>
        <v> </v>
      </c>
      <c r="F354" s="20" t="str">
        <f t="shared" si="74"/>
        <v> </v>
      </c>
      <c r="G354" s="20" t="str">
        <f t="shared" si="75"/>
        <v> </v>
      </c>
      <c r="H354" s="20" t="str">
        <f t="shared" si="76"/>
        <v> </v>
      </c>
      <c r="J354" s="1" t="str">
        <f aca="true" t="shared" si="77" ref="J354:J417">IF(K354&lt;&gt;" ",INT(K353/12)+1," ")</f>
        <v> </v>
      </c>
      <c r="K354" s="1" t="str">
        <f aca="true" t="shared" si="78" ref="K354:K417">IF(CODE(K353)=32," ",IF(AND(K353+1&lt;=$E$13,O353&gt;0),+K353+1," "))</f>
        <v> </v>
      </c>
      <c r="L354" s="20" t="str">
        <f aca="true" t="shared" si="79" ref="L354:L417">IF(K354&lt;&gt;" ",IF(O353&lt;L353,O353+M354,PMT($E$10,($E$12),-$E$6))," ")</f>
        <v> </v>
      </c>
      <c r="M354" s="20" t="str">
        <f aca="true" t="shared" si="80" ref="M354:M417">IF(K354&lt;&gt;" ",O353*$E$10," ")</f>
        <v> </v>
      </c>
      <c r="N354" s="20" t="str">
        <f aca="true" t="shared" si="81" ref="N354:N417">IF(K354&lt;&gt;" ",L354-M354+P354," ")</f>
        <v> </v>
      </c>
      <c r="O354" s="20" t="str">
        <f aca="true" t="shared" si="82" ref="O354:O417">IF(K354&lt;&gt;" ",O353-N354," ")</f>
        <v> </v>
      </c>
      <c r="P354" s="20" t="str">
        <f aca="true" t="shared" si="83" ref="P354:P417">IF(K354&lt;&gt;" ",IF(AND($E$18=J354,$E$19=K354-(J354-1)*12),$E$17,0)," ")</f>
        <v> </v>
      </c>
    </row>
    <row r="355" spans="2:16" ht="12.75">
      <c r="B355" s="1" t="str">
        <f t="shared" si="70"/>
        <v> </v>
      </c>
      <c r="C355" s="1" t="str">
        <f t="shared" si="71"/>
        <v> </v>
      </c>
      <c r="D355" s="20" t="str">
        <f t="shared" si="72"/>
        <v> </v>
      </c>
      <c r="E355" s="20" t="str">
        <f t="shared" si="73"/>
        <v> </v>
      </c>
      <c r="F355" s="20" t="str">
        <f t="shared" si="74"/>
        <v> </v>
      </c>
      <c r="G355" s="20" t="str">
        <f t="shared" si="75"/>
        <v> </v>
      </c>
      <c r="H355" s="20" t="str">
        <f t="shared" si="76"/>
        <v> </v>
      </c>
      <c r="J355" s="1" t="str">
        <f t="shared" si="77"/>
        <v> </v>
      </c>
      <c r="K355" s="1" t="str">
        <f t="shared" si="78"/>
        <v> </v>
      </c>
      <c r="L355" s="20" t="str">
        <f t="shared" si="79"/>
        <v> </v>
      </c>
      <c r="M355" s="20" t="str">
        <f t="shared" si="80"/>
        <v> </v>
      </c>
      <c r="N355" s="20" t="str">
        <f t="shared" si="81"/>
        <v> </v>
      </c>
      <c r="O355" s="20" t="str">
        <f t="shared" si="82"/>
        <v> </v>
      </c>
      <c r="P355" s="20" t="str">
        <f t="shared" si="83"/>
        <v> </v>
      </c>
    </row>
    <row r="356" spans="2:16" ht="12.75">
      <c r="B356" s="1" t="str">
        <f t="shared" si="70"/>
        <v> </v>
      </c>
      <c r="C356" s="1" t="str">
        <f t="shared" si="71"/>
        <v> </v>
      </c>
      <c r="D356" s="20" t="str">
        <f t="shared" si="72"/>
        <v> </v>
      </c>
      <c r="E356" s="20" t="str">
        <f t="shared" si="73"/>
        <v> </v>
      </c>
      <c r="F356" s="20" t="str">
        <f t="shared" si="74"/>
        <v> </v>
      </c>
      <c r="G356" s="20" t="str">
        <f t="shared" si="75"/>
        <v> </v>
      </c>
      <c r="H356" s="20" t="str">
        <f t="shared" si="76"/>
        <v> </v>
      </c>
      <c r="J356" s="1" t="str">
        <f t="shared" si="77"/>
        <v> </v>
      </c>
      <c r="K356" s="1" t="str">
        <f t="shared" si="78"/>
        <v> </v>
      </c>
      <c r="L356" s="20" t="str">
        <f t="shared" si="79"/>
        <v> </v>
      </c>
      <c r="M356" s="20" t="str">
        <f t="shared" si="80"/>
        <v> </v>
      </c>
      <c r="N356" s="20" t="str">
        <f t="shared" si="81"/>
        <v> </v>
      </c>
      <c r="O356" s="20" t="str">
        <f t="shared" si="82"/>
        <v> </v>
      </c>
      <c r="P356" s="20" t="str">
        <f t="shared" si="83"/>
        <v> </v>
      </c>
    </row>
    <row r="357" spans="2:16" ht="12.75">
      <c r="B357" s="1" t="str">
        <f t="shared" si="70"/>
        <v> </v>
      </c>
      <c r="C357" s="1" t="str">
        <f t="shared" si="71"/>
        <v> </v>
      </c>
      <c r="D357" s="20" t="str">
        <f t="shared" si="72"/>
        <v> </v>
      </c>
      <c r="E357" s="20" t="str">
        <f t="shared" si="73"/>
        <v> </v>
      </c>
      <c r="F357" s="20" t="str">
        <f t="shared" si="74"/>
        <v> </v>
      </c>
      <c r="G357" s="20" t="str">
        <f t="shared" si="75"/>
        <v> </v>
      </c>
      <c r="H357" s="20" t="str">
        <f t="shared" si="76"/>
        <v> </v>
      </c>
      <c r="J357" s="1" t="str">
        <f t="shared" si="77"/>
        <v> </v>
      </c>
      <c r="K357" s="1" t="str">
        <f t="shared" si="78"/>
        <v> </v>
      </c>
      <c r="L357" s="20" t="str">
        <f t="shared" si="79"/>
        <v> </v>
      </c>
      <c r="M357" s="20" t="str">
        <f t="shared" si="80"/>
        <v> </v>
      </c>
      <c r="N357" s="20" t="str">
        <f t="shared" si="81"/>
        <v> </v>
      </c>
      <c r="O357" s="20" t="str">
        <f t="shared" si="82"/>
        <v> </v>
      </c>
      <c r="P357" s="20" t="str">
        <f t="shared" si="83"/>
        <v> </v>
      </c>
    </row>
    <row r="358" spans="2:16" ht="12.75">
      <c r="B358" s="1" t="str">
        <f t="shared" si="70"/>
        <v> </v>
      </c>
      <c r="C358" s="1" t="str">
        <f t="shared" si="71"/>
        <v> </v>
      </c>
      <c r="D358" s="20" t="str">
        <f t="shared" si="72"/>
        <v> </v>
      </c>
      <c r="E358" s="20" t="str">
        <f t="shared" si="73"/>
        <v> </v>
      </c>
      <c r="F358" s="20" t="str">
        <f t="shared" si="74"/>
        <v> </v>
      </c>
      <c r="G358" s="20" t="str">
        <f t="shared" si="75"/>
        <v> </v>
      </c>
      <c r="H358" s="20" t="str">
        <f t="shared" si="76"/>
        <v> </v>
      </c>
      <c r="J358" s="1" t="str">
        <f t="shared" si="77"/>
        <v> </v>
      </c>
      <c r="K358" s="1" t="str">
        <f t="shared" si="78"/>
        <v> </v>
      </c>
      <c r="L358" s="20" t="str">
        <f t="shared" si="79"/>
        <v> </v>
      </c>
      <c r="M358" s="20" t="str">
        <f t="shared" si="80"/>
        <v> </v>
      </c>
      <c r="N358" s="20" t="str">
        <f t="shared" si="81"/>
        <v> </v>
      </c>
      <c r="O358" s="20" t="str">
        <f t="shared" si="82"/>
        <v> </v>
      </c>
      <c r="P358" s="20" t="str">
        <f t="shared" si="83"/>
        <v> </v>
      </c>
    </row>
    <row r="359" spans="2:16" ht="12.75">
      <c r="B359" s="1" t="str">
        <f t="shared" si="70"/>
        <v> </v>
      </c>
      <c r="C359" s="1" t="str">
        <f t="shared" si="71"/>
        <v> </v>
      </c>
      <c r="D359" s="20" t="str">
        <f t="shared" si="72"/>
        <v> </v>
      </c>
      <c r="E359" s="20" t="str">
        <f t="shared" si="73"/>
        <v> </v>
      </c>
      <c r="F359" s="20" t="str">
        <f t="shared" si="74"/>
        <v> </v>
      </c>
      <c r="G359" s="20" t="str">
        <f t="shared" si="75"/>
        <v> </v>
      </c>
      <c r="H359" s="20" t="str">
        <f t="shared" si="76"/>
        <v> </v>
      </c>
      <c r="J359" s="1" t="str">
        <f t="shared" si="77"/>
        <v> </v>
      </c>
      <c r="K359" s="1" t="str">
        <f t="shared" si="78"/>
        <v> </v>
      </c>
      <c r="L359" s="20" t="str">
        <f t="shared" si="79"/>
        <v> </v>
      </c>
      <c r="M359" s="20" t="str">
        <f t="shared" si="80"/>
        <v> </v>
      </c>
      <c r="N359" s="20" t="str">
        <f t="shared" si="81"/>
        <v> </v>
      </c>
      <c r="O359" s="20" t="str">
        <f t="shared" si="82"/>
        <v> </v>
      </c>
      <c r="P359" s="20" t="str">
        <f t="shared" si="83"/>
        <v> </v>
      </c>
    </row>
    <row r="360" spans="2:16" ht="12.75">
      <c r="B360" s="1" t="str">
        <f t="shared" si="70"/>
        <v> </v>
      </c>
      <c r="C360" s="1" t="str">
        <f t="shared" si="71"/>
        <v> </v>
      </c>
      <c r="D360" s="20" t="str">
        <f t="shared" si="72"/>
        <v> </v>
      </c>
      <c r="E360" s="20" t="str">
        <f t="shared" si="73"/>
        <v> </v>
      </c>
      <c r="F360" s="20" t="str">
        <f t="shared" si="74"/>
        <v> </v>
      </c>
      <c r="G360" s="20" t="str">
        <f t="shared" si="75"/>
        <v> </v>
      </c>
      <c r="H360" s="20" t="str">
        <f t="shared" si="76"/>
        <v> </v>
      </c>
      <c r="J360" s="1" t="str">
        <f t="shared" si="77"/>
        <v> </v>
      </c>
      <c r="K360" s="1" t="str">
        <f t="shared" si="78"/>
        <v> </v>
      </c>
      <c r="L360" s="20" t="str">
        <f t="shared" si="79"/>
        <v> </v>
      </c>
      <c r="M360" s="20" t="str">
        <f t="shared" si="80"/>
        <v> </v>
      </c>
      <c r="N360" s="20" t="str">
        <f t="shared" si="81"/>
        <v> </v>
      </c>
      <c r="O360" s="20" t="str">
        <f t="shared" si="82"/>
        <v> </v>
      </c>
      <c r="P360" s="20" t="str">
        <f t="shared" si="83"/>
        <v> </v>
      </c>
    </row>
    <row r="361" spans="2:16" ht="12.75">
      <c r="B361" s="1" t="str">
        <f t="shared" si="70"/>
        <v> </v>
      </c>
      <c r="C361" s="1" t="str">
        <f t="shared" si="71"/>
        <v> </v>
      </c>
      <c r="D361" s="20" t="str">
        <f t="shared" si="72"/>
        <v> </v>
      </c>
      <c r="E361" s="20" t="str">
        <f t="shared" si="73"/>
        <v> </v>
      </c>
      <c r="F361" s="20" t="str">
        <f t="shared" si="74"/>
        <v> </v>
      </c>
      <c r="G361" s="20" t="str">
        <f t="shared" si="75"/>
        <v> </v>
      </c>
      <c r="H361" s="20" t="str">
        <f t="shared" si="76"/>
        <v> </v>
      </c>
      <c r="J361" s="1" t="str">
        <f t="shared" si="77"/>
        <v> </v>
      </c>
      <c r="K361" s="1" t="str">
        <f t="shared" si="78"/>
        <v> </v>
      </c>
      <c r="L361" s="20" t="str">
        <f t="shared" si="79"/>
        <v> </v>
      </c>
      <c r="M361" s="20" t="str">
        <f t="shared" si="80"/>
        <v> </v>
      </c>
      <c r="N361" s="20" t="str">
        <f t="shared" si="81"/>
        <v> </v>
      </c>
      <c r="O361" s="20" t="str">
        <f t="shared" si="82"/>
        <v> </v>
      </c>
      <c r="P361" s="20" t="str">
        <f t="shared" si="83"/>
        <v> </v>
      </c>
    </row>
    <row r="362" spans="2:16" ht="12.75">
      <c r="B362" s="1" t="str">
        <f t="shared" si="70"/>
        <v> </v>
      </c>
      <c r="C362" s="1" t="str">
        <f t="shared" si="71"/>
        <v> </v>
      </c>
      <c r="D362" s="20" t="str">
        <f t="shared" si="72"/>
        <v> </v>
      </c>
      <c r="E362" s="20" t="str">
        <f t="shared" si="73"/>
        <v> </v>
      </c>
      <c r="F362" s="20" t="str">
        <f t="shared" si="74"/>
        <v> </v>
      </c>
      <c r="G362" s="20" t="str">
        <f t="shared" si="75"/>
        <v> </v>
      </c>
      <c r="H362" s="20" t="str">
        <f t="shared" si="76"/>
        <v> </v>
      </c>
      <c r="J362" s="1" t="str">
        <f t="shared" si="77"/>
        <v> </v>
      </c>
      <c r="K362" s="1" t="str">
        <f t="shared" si="78"/>
        <v> </v>
      </c>
      <c r="L362" s="20" t="str">
        <f t="shared" si="79"/>
        <v> </v>
      </c>
      <c r="M362" s="20" t="str">
        <f t="shared" si="80"/>
        <v> </v>
      </c>
      <c r="N362" s="20" t="str">
        <f t="shared" si="81"/>
        <v> </v>
      </c>
      <c r="O362" s="20" t="str">
        <f t="shared" si="82"/>
        <v> </v>
      </c>
      <c r="P362" s="20" t="str">
        <f t="shared" si="83"/>
        <v> </v>
      </c>
    </row>
    <row r="363" spans="2:16" ht="12.75">
      <c r="B363" s="1" t="str">
        <f t="shared" si="70"/>
        <v> </v>
      </c>
      <c r="C363" s="1" t="str">
        <f t="shared" si="71"/>
        <v> </v>
      </c>
      <c r="D363" s="20" t="str">
        <f t="shared" si="72"/>
        <v> </v>
      </c>
      <c r="E363" s="20" t="str">
        <f t="shared" si="73"/>
        <v> </v>
      </c>
      <c r="F363" s="20" t="str">
        <f t="shared" si="74"/>
        <v> </v>
      </c>
      <c r="G363" s="20" t="str">
        <f t="shared" si="75"/>
        <v> </v>
      </c>
      <c r="H363" s="20" t="str">
        <f t="shared" si="76"/>
        <v> </v>
      </c>
      <c r="J363" s="1" t="str">
        <f t="shared" si="77"/>
        <v> </v>
      </c>
      <c r="K363" s="1" t="str">
        <f t="shared" si="78"/>
        <v> </v>
      </c>
      <c r="L363" s="20" t="str">
        <f t="shared" si="79"/>
        <v> </v>
      </c>
      <c r="M363" s="20" t="str">
        <f t="shared" si="80"/>
        <v> </v>
      </c>
      <c r="N363" s="20" t="str">
        <f t="shared" si="81"/>
        <v> </v>
      </c>
      <c r="O363" s="20" t="str">
        <f t="shared" si="82"/>
        <v> </v>
      </c>
      <c r="P363" s="20" t="str">
        <f t="shared" si="83"/>
        <v> </v>
      </c>
    </row>
    <row r="364" spans="2:16" ht="12.75">
      <c r="B364" s="1" t="str">
        <f t="shared" si="70"/>
        <v> </v>
      </c>
      <c r="C364" s="1" t="str">
        <f t="shared" si="71"/>
        <v> </v>
      </c>
      <c r="D364" s="20" t="str">
        <f t="shared" si="72"/>
        <v> </v>
      </c>
      <c r="E364" s="20" t="str">
        <f t="shared" si="73"/>
        <v> </v>
      </c>
      <c r="F364" s="20" t="str">
        <f t="shared" si="74"/>
        <v> </v>
      </c>
      <c r="G364" s="20" t="str">
        <f t="shared" si="75"/>
        <v> </v>
      </c>
      <c r="H364" s="20" t="str">
        <f t="shared" si="76"/>
        <v> </v>
      </c>
      <c r="J364" s="1" t="str">
        <f t="shared" si="77"/>
        <v> </v>
      </c>
      <c r="K364" s="1" t="str">
        <f t="shared" si="78"/>
        <v> </v>
      </c>
      <c r="L364" s="20" t="str">
        <f t="shared" si="79"/>
        <v> </v>
      </c>
      <c r="M364" s="20" t="str">
        <f t="shared" si="80"/>
        <v> </v>
      </c>
      <c r="N364" s="20" t="str">
        <f t="shared" si="81"/>
        <v> </v>
      </c>
      <c r="O364" s="20" t="str">
        <f t="shared" si="82"/>
        <v> </v>
      </c>
      <c r="P364" s="20" t="str">
        <f t="shared" si="83"/>
        <v> </v>
      </c>
    </row>
    <row r="365" spans="2:16" ht="12.75">
      <c r="B365" s="1" t="str">
        <f t="shared" si="70"/>
        <v> </v>
      </c>
      <c r="C365" s="1" t="str">
        <f t="shared" si="71"/>
        <v> </v>
      </c>
      <c r="D365" s="20" t="str">
        <f t="shared" si="72"/>
        <v> </v>
      </c>
      <c r="E365" s="20" t="str">
        <f t="shared" si="73"/>
        <v> </v>
      </c>
      <c r="F365" s="20" t="str">
        <f t="shared" si="74"/>
        <v> </v>
      </c>
      <c r="G365" s="20" t="str">
        <f t="shared" si="75"/>
        <v> </v>
      </c>
      <c r="H365" s="20" t="str">
        <f t="shared" si="76"/>
        <v> </v>
      </c>
      <c r="J365" s="1" t="str">
        <f t="shared" si="77"/>
        <v> </v>
      </c>
      <c r="K365" s="1" t="str">
        <f t="shared" si="78"/>
        <v> </v>
      </c>
      <c r="L365" s="20" t="str">
        <f t="shared" si="79"/>
        <v> </v>
      </c>
      <c r="M365" s="20" t="str">
        <f t="shared" si="80"/>
        <v> </v>
      </c>
      <c r="N365" s="20" t="str">
        <f t="shared" si="81"/>
        <v> </v>
      </c>
      <c r="O365" s="20" t="str">
        <f t="shared" si="82"/>
        <v> </v>
      </c>
      <c r="P365" s="20" t="str">
        <f t="shared" si="83"/>
        <v> </v>
      </c>
    </row>
    <row r="366" spans="2:16" ht="12.75">
      <c r="B366" s="1" t="str">
        <f t="shared" si="70"/>
        <v> </v>
      </c>
      <c r="C366" s="1" t="str">
        <f t="shared" si="71"/>
        <v> </v>
      </c>
      <c r="D366" s="20" t="str">
        <f t="shared" si="72"/>
        <v> </v>
      </c>
      <c r="E366" s="20" t="str">
        <f t="shared" si="73"/>
        <v> </v>
      </c>
      <c r="F366" s="20" t="str">
        <f t="shared" si="74"/>
        <v> </v>
      </c>
      <c r="G366" s="20" t="str">
        <f t="shared" si="75"/>
        <v> </v>
      </c>
      <c r="H366" s="20" t="str">
        <f t="shared" si="76"/>
        <v> </v>
      </c>
      <c r="J366" s="1" t="str">
        <f t="shared" si="77"/>
        <v> </v>
      </c>
      <c r="K366" s="1" t="str">
        <f t="shared" si="78"/>
        <v> </v>
      </c>
      <c r="L366" s="20" t="str">
        <f t="shared" si="79"/>
        <v> </v>
      </c>
      <c r="M366" s="20" t="str">
        <f t="shared" si="80"/>
        <v> </v>
      </c>
      <c r="N366" s="20" t="str">
        <f t="shared" si="81"/>
        <v> </v>
      </c>
      <c r="O366" s="20" t="str">
        <f t="shared" si="82"/>
        <v> </v>
      </c>
      <c r="P366" s="20" t="str">
        <f t="shared" si="83"/>
        <v> </v>
      </c>
    </row>
    <row r="367" spans="2:16" ht="12.75">
      <c r="B367" s="1" t="str">
        <f t="shared" si="70"/>
        <v> </v>
      </c>
      <c r="C367" s="1" t="str">
        <f t="shared" si="71"/>
        <v> </v>
      </c>
      <c r="D367" s="20" t="str">
        <f t="shared" si="72"/>
        <v> </v>
      </c>
      <c r="E367" s="20" t="str">
        <f t="shared" si="73"/>
        <v> </v>
      </c>
      <c r="F367" s="20" t="str">
        <f t="shared" si="74"/>
        <v> </v>
      </c>
      <c r="G367" s="20" t="str">
        <f t="shared" si="75"/>
        <v> </v>
      </c>
      <c r="H367" s="20" t="str">
        <f t="shared" si="76"/>
        <v> </v>
      </c>
      <c r="J367" s="1" t="str">
        <f t="shared" si="77"/>
        <v> </v>
      </c>
      <c r="K367" s="1" t="str">
        <f t="shared" si="78"/>
        <v> </v>
      </c>
      <c r="L367" s="20" t="str">
        <f t="shared" si="79"/>
        <v> </v>
      </c>
      <c r="M367" s="20" t="str">
        <f t="shared" si="80"/>
        <v> </v>
      </c>
      <c r="N367" s="20" t="str">
        <f t="shared" si="81"/>
        <v> </v>
      </c>
      <c r="O367" s="20" t="str">
        <f t="shared" si="82"/>
        <v> </v>
      </c>
      <c r="P367" s="20" t="str">
        <f t="shared" si="83"/>
        <v> </v>
      </c>
    </row>
    <row r="368" spans="2:16" ht="12.75">
      <c r="B368" s="1" t="str">
        <f t="shared" si="70"/>
        <v> </v>
      </c>
      <c r="C368" s="1" t="str">
        <f t="shared" si="71"/>
        <v> </v>
      </c>
      <c r="D368" s="20" t="str">
        <f t="shared" si="72"/>
        <v> </v>
      </c>
      <c r="E368" s="20" t="str">
        <f t="shared" si="73"/>
        <v> </v>
      </c>
      <c r="F368" s="20" t="str">
        <f t="shared" si="74"/>
        <v> </v>
      </c>
      <c r="G368" s="20" t="str">
        <f t="shared" si="75"/>
        <v> </v>
      </c>
      <c r="H368" s="20" t="str">
        <f t="shared" si="76"/>
        <v> </v>
      </c>
      <c r="J368" s="1" t="str">
        <f t="shared" si="77"/>
        <v> </v>
      </c>
      <c r="K368" s="1" t="str">
        <f t="shared" si="78"/>
        <v> </v>
      </c>
      <c r="L368" s="20" t="str">
        <f t="shared" si="79"/>
        <v> </v>
      </c>
      <c r="M368" s="20" t="str">
        <f t="shared" si="80"/>
        <v> </v>
      </c>
      <c r="N368" s="20" t="str">
        <f t="shared" si="81"/>
        <v> </v>
      </c>
      <c r="O368" s="20" t="str">
        <f t="shared" si="82"/>
        <v> </v>
      </c>
      <c r="P368" s="20" t="str">
        <f t="shared" si="83"/>
        <v> </v>
      </c>
    </row>
    <row r="369" spans="2:16" ht="12.75">
      <c r="B369" s="1" t="str">
        <f t="shared" si="70"/>
        <v> </v>
      </c>
      <c r="C369" s="1" t="str">
        <f t="shared" si="71"/>
        <v> </v>
      </c>
      <c r="D369" s="20" t="str">
        <f t="shared" si="72"/>
        <v> </v>
      </c>
      <c r="E369" s="20" t="str">
        <f t="shared" si="73"/>
        <v> </v>
      </c>
      <c r="F369" s="20" t="str">
        <f t="shared" si="74"/>
        <v> </v>
      </c>
      <c r="G369" s="20" t="str">
        <f t="shared" si="75"/>
        <v> </v>
      </c>
      <c r="H369" s="20" t="str">
        <f t="shared" si="76"/>
        <v> </v>
      </c>
      <c r="J369" s="1" t="str">
        <f t="shared" si="77"/>
        <v> </v>
      </c>
      <c r="K369" s="1" t="str">
        <f t="shared" si="78"/>
        <v> </v>
      </c>
      <c r="L369" s="20" t="str">
        <f t="shared" si="79"/>
        <v> </v>
      </c>
      <c r="M369" s="20" t="str">
        <f t="shared" si="80"/>
        <v> </v>
      </c>
      <c r="N369" s="20" t="str">
        <f t="shared" si="81"/>
        <v> </v>
      </c>
      <c r="O369" s="20" t="str">
        <f t="shared" si="82"/>
        <v> </v>
      </c>
      <c r="P369" s="20" t="str">
        <f t="shared" si="83"/>
        <v> </v>
      </c>
    </row>
    <row r="370" spans="2:16" ht="12.75">
      <c r="B370" s="1" t="str">
        <f t="shared" si="70"/>
        <v> </v>
      </c>
      <c r="C370" s="1" t="str">
        <f t="shared" si="71"/>
        <v> </v>
      </c>
      <c r="D370" s="20" t="str">
        <f t="shared" si="72"/>
        <v> </v>
      </c>
      <c r="E370" s="20" t="str">
        <f t="shared" si="73"/>
        <v> </v>
      </c>
      <c r="F370" s="20" t="str">
        <f t="shared" si="74"/>
        <v> </v>
      </c>
      <c r="G370" s="20" t="str">
        <f t="shared" si="75"/>
        <v> </v>
      </c>
      <c r="H370" s="20" t="str">
        <f t="shared" si="76"/>
        <v> </v>
      </c>
      <c r="J370" s="1" t="str">
        <f t="shared" si="77"/>
        <v> </v>
      </c>
      <c r="K370" s="1" t="str">
        <f t="shared" si="78"/>
        <v> </v>
      </c>
      <c r="L370" s="20" t="str">
        <f t="shared" si="79"/>
        <v> </v>
      </c>
      <c r="M370" s="20" t="str">
        <f t="shared" si="80"/>
        <v> </v>
      </c>
      <c r="N370" s="20" t="str">
        <f t="shared" si="81"/>
        <v> </v>
      </c>
      <c r="O370" s="20" t="str">
        <f t="shared" si="82"/>
        <v> </v>
      </c>
      <c r="P370" s="20" t="str">
        <f t="shared" si="83"/>
        <v> </v>
      </c>
    </row>
    <row r="371" spans="2:16" ht="12.75">
      <c r="B371" s="1" t="str">
        <f t="shared" si="70"/>
        <v> </v>
      </c>
      <c r="C371" s="1" t="str">
        <f t="shared" si="71"/>
        <v> </v>
      </c>
      <c r="D371" s="20" t="str">
        <f t="shared" si="72"/>
        <v> </v>
      </c>
      <c r="E371" s="20" t="str">
        <f t="shared" si="73"/>
        <v> </v>
      </c>
      <c r="F371" s="20" t="str">
        <f t="shared" si="74"/>
        <v> </v>
      </c>
      <c r="G371" s="20" t="str">
        <f t="shared" si="75"/>
        <v> </v>
      </c>
      <c r="H371" s="20" t="str">
        <f t="shared" si="76"/>
        <v> </v>
      </c>
      <c r="J371" s="1" t="str">
        <f t="shared" si="77"/>
        <v> </v>
      </c>
      <c r="K371" s="1" t="str">
        <f t="shared" si="78"/>
        <v> </v>
      </c>
      <c r="L371" s="20" t="str">
        <f t="shared" si="79"/>
        <v> </v>
      </c>
      <c r="M371" s="20" t="str">
        <f t="shared" si="80"/>
        <v> </v>
      </c>
      <c r="N371" s="20" t="str">
        <f t="shared" si="81"/>
        <v> </v>
      </c>
      <c r="O371" s="20" t="str">
        <f t="shared" si="82"/>
        <v> </v>
      </c>
      <c r="P371" s="20" t="str">
        <f t="shared" si="83"/>
        <v> </v>
      </c>
    </row>
    <row r="372" spans="2:16" ht="12.75">
      <c r="B372" s="1" t="str">
        <f t="shared" si="70"/>
        <v> </v>
      </c>
      <c r="C372" s="1" t="str">
        <f t="shared" si="71"/>
        <v> </v>
      </c>
      <c r="D372" s="20" t="str">
        <f t="shared" si="72"/>
        <v> </v>
      </c>
      <c r="E372" s="20" t="str">
        <f t="shared" si="73"/>
        <v> </v>
      </c>
      <c r="F372" s="20" t="str">
        <f t="shared" si="74"/>
        <v> </v>
      </c>
      <c r="G372" s="20" t="str">
        <f t="shared" si="75"/>
        <v> </v>
      </c>
      <c r="H372" s="20" t="str">
        <f t="shared" si="76"/>
        <v> </v>
      </c>
      <c r="J372" s="1" t="str">
        <f t="shared" si="77"/>
        <v> </v>
      </c>
      <c r="K372" s="1" t="str">
        <f t="shared" si="78"/>
        <v> </v>
      </c>
      <c r="L372" s="20" t="str">
        <f t="shared" si="79"/>
        <v> </v>
      </c>
      <c r="M372" s="20" t="str">
        <f t="shared" si="80"/>
        <v> </v>
      </c>
      <c r="N372" s="20" t="str">
        <f t="shared" si="81"/>
        <v> </v>
      </c>
      <c r="O372" s="20" t="str">
        <f t="shared" si="82"/>
        <v> </v>
      </c>
      <c r="P372" s="20" t="str">
        <f t="shared" si="83"/>
        <v> </v>
      </c>
    </row>
    <row r="373" spans="2:16" ht="12.75">
      <c r="B373" s="1" t="str">
        <f t="shared" si="70"/>
        <v> </v>
      </c>
      <c r="C373" s="1" t="str">
        <f t="shared" si="71"/>
        <v> </v>
      </c>
      <c r="D373" s="20" t="str">
        <f t="shared" si="72"/>
        <v> </v>
      </c>
      <c r="E373" s="20" t="str">
        <f t="shared" si="73"/>
        <v> </v>
      </c>
      <c r="F373" s="20" t="str">
        <f t="shared" si="74"/>
        <v> </v>
      </c>
      <c r="G373" s="20" t="str">
        <f t="shared" si="75"/>
        <v> </v>
      </c>
      <c r="H373" s="20" t="str">
        <f t="shared" si="76"/>
        <v> </v>
      </c>
      <c r="J373" s="1" t="str">
        <f t="shared" si="77"/>
        <v> </v>
      </c>
      <c r="K373" s="1" t="str">
        <f t="shared" si="78"/>
        <v> </v>
      </c>
      <c r="L373" s="20" t="str">
        <f t="shared" si="79"/>
        <v> </v>
      </c>
      <c r="M373" s="20" t="str">
        <f t="shared" si="80"/>
        <v> </v>
      </c>
      <c r="N373" s="20" t="str">
        <f t="shared" si="81"/>
        <v> </v>
      </c>
      <c r="O373" s="20" t="str">
        <f t="shared" si="82"/>
        <v> </v>
      </c>
      <c r="P373" s="20" t="str">
        <f t="shared" si="83"/>
        <v> </v>
      </c>
    </row>
    <row r="374" spans="2:16" ht="12.75">
      <c r="B374" s="1" t="str">
        <f t="shared" si="70"/>
        <v> </v>
      </c>
      <c r="C374" s="1" t="str">
        <f t="shared" si="71"/>
        <v> </v>
      </c>
      <c r="D374" s="20" t="str">
        <f t="shared" si="72"/>
        <v> </v>
      </c>
      <c r="E374" s="20" t="str">
        <f t="shared" si="73"/>
        <v> </v>
      </c>
      <c r="F374" s="20" t="str">
        <f t="shared" si="74"/>
        <v> </v>
      </c>
      <c r="G374" s="20" t="str">
        <f t="shared" si="75"/>
        <v> </v>
      </c>
      <c r="H374" s="20" t="str">
        <f t="shared" si="76"/>
        <v> </v>
      </c>
      <c r="J374" s="1" t="str">
        <f t="shared" si="77"/>
        <v> </v>
      </c>
      <c r="K374" s="1" t="str">
        <f t="shared" si="78"/>
        <v> </v>
      </c>
      <c r="L374" s="20" t="str">
        <f t="shared" si="79"/>
        <v> </v>
      </c>
      <c r="M374" s="20" t="str">
        <f t="shared" si="80"/>
        <v> </v>
      </c>
      <c r="N374" s="20" t="str">
        <f t="shared" si="81"/>
        <v> </v>
      </c>
      <c r="O374" s="20" t="str">
        <f t="shared" si="82"/>
        <v> </v>
      </c>
      <c r="P374" s="20" t="str">
        <f t="shared" si="83"/>
        <v> </v>
      </c>
    </row>
    <row r="375" spans="2:16" ht="12.75">
      <c r="B375" s="1" t="str">
        <f t="shared" si="70"/>
        <v> </v>
      </c>
      <c r="C375" s="1" t="str">
        <f t="shared" si="71"/>
        <v> </v>
      </c>
      <c r="D375" s="20" t="str">
        <f t="shared" si="72"/>
        <v> </v>
      </c>
      <c r="E375" s="20" t="str">
        <f t="shared" si="73"/>
        <v> </v>
      </c>
      <c r="F375" s="20" t="str">
        <f t="shared" si="74"/>
        <v> </v>
      </c>
      <c r="G375" s="20" t="str">
        <f t="shared" si="75"/>
        <v> </v>
      </c>
      <c r="H375" s="20" t="str">
        <f t="shared" si="76"/>
        <v> </v>
      </c>
      <c r="J375" s="1" t="str">
        <f t="shared" si="77"/>
        <v> </v>
      </c>
      <c r="K375" s="1" t="str">
        <f t="shared" si="78"/>
        <v> </v>
      </c>
      <c r="L375" s="20" t="str">
        <f t="shared" si="79"/>
        <v> </v>
      </c>
      <c r="M375" s="20" t="str">
        <f t="shared" si="80"/>
        <v> </v>
      </c>
      <c r="N375" s="20" t="str">
        <f t="shared" si="81"/>
        <v> </v>
      </c>
      <c r="O375" s="20" t="str">
        <f t="shared" si="82"/>
        <v> </v>
      </c>
      <c r="P375" s="20" t="str">
        <f t="shared" si="83"/>
        <v> </v>
      </c>
    </row>
    <row r="376" spans="2:16" ht="12.75">
      <c r="B376" s="1" t="str">
        <f t="shared" si="70"/>
        <v> </v>
      </c>
      <c r="C376" s="1" t="str">
        <f t="shared" si="71"/>
        <v> </v>
      </c>
      <c r="D376" s="20" t="str">
        <f t="shared" si="72"/>
        <v> </v>
      </c>
      <c r="E376" s="20" t="str">
        <f t="shared" si="73"/>
        <v> </v>
      </c>
      <c r="F376" s="20" t="str">
        <f t="shared" si="74"/>
        <v> </v>
      </c>
      <c r="G376" s="20" t="str">
        <f t="shared" si="75"/>
        <v> </v>
      </c>
      <c r="H376" s="20" t="str">
        <f t="shared" si="76"/>
        <v> </v>
      </c>
      <c r="J376" s="1" t="str">
        <f t="shared" si="77"/>
        <v> </v>
      </c>
      <c r="K376" s="1" t="str">
        <f t="shared" si="78"/>
        <v> </v>
      </c>
      <c r="L376" s="20" t="str">
        <f t="shared" si="79"/>
        <v> </v>
      </c>
      <c r="M376" s="20" t="str">
        <f t="shared" si="80"/>
        <v> </v>
      </c>
      <c r="N376" s="20" t="str">
        <f t="shared" si="81"/>
        <v> </v>
      </c>
      <c r="O376" s="20" t="str">
        <f t="shared" si="82"/>
        <v> </v>
      </c>
      <c r="P376" s="20" t="str">
        <f t="shared" si="83"/>
        <v> </v>
      </c>
    </row>
    <row r="377" spans="2:16" ht="12.75">
      <c r="B377" s="1" t="str">
        <f t="shared" si="70"/>
        <v> </v>
      </c>
      <c r="C377" s="1" t="str">
        <f t="shared" si="71"/>
        <v> </v>
      </c>
      <c r="D377" s="20" t="str">
        <f t="shared" si="72"/>
        <v> </v>
      </c>
      <c r="E377" s="20" t="str">
        <f t="shared" si="73"/>
        <v> </v>
      </c>
      <c r="F377" s="20" t="str">
        <f t="shared" si="74"/>
        <v> </v>
      </c>
      <c r="G377" s="20" t="str">
        <f t="shared" si="75"/>
        <v> </v>
      </c>
      <c r="H377" s="20" t="str">
        <f t="shared" si="76"/>
        <v> </v>
      </c>
      <c r="J377" s="1" t="str">
        <f t="shared" si="77"/>
        <v> </v>
      </c>
      <c r="K377" s="1" t="str">
        <f t="shared" si="78"/>
        <v> </v>
      </c>
      <c r="L377" s="20" t="str">
        <f t="shared" si="79"/>
        <v> </v>
      </c>
      <c r="M377" s="20" t="str">
        <f t="shared" si="80"/>
        <v> </v>
      </c>
      <c r="N377" s="20" t="str">
        <f t="shared" si="81"/>
        <v> </v>
      </c>
      <c r="O377" s="20" t="str">
        <f t="shared" si="82"/>
        <v> </v>
      </c>
      <c r="P377" s="20" t="str">
        <f t="shared" si="83"/>
        <v> </v>
      </c>
    </row>
    <row r="378" spans="2:16" ht="12.75">
      <c r="B378" s="1" t="str">
        <f t="shared" si="70"/>
        <v> </v>
      </c>
      <c r="C378" s="1" t="str">
        <f t="shared" si="71"/>
        <v> </v>
      </c>
      <c r="D378" s="20" t="str">
        <f t="shared" si="72"/>
        <v> </v>
      </c>
      <c r="E378" s="20" t="str">
        <f t="shared" si="73"/>
        <v> </v>
      </c>
      <c r="F378" s="20" t="str">
        <f t="shared" si="74"/>
        <v> </v>
      </c>
      <c r="G378" s="20" t="str">
        <f t="shared" si="75"/>
        <v> </v>
      </c>
      <c r="H378" s="20" t="str">
        <f t="shared" si="76"/>
        <v> </v>
      </c>
      <c r="J378" s="1" t="str">
        <f t="shared" si="77"/>
        <v> </v>
      </c>
      <c r="K378" s="1" t="str">
        <f t="shared" si="78"/>
        <v> </v>
      </c>
      <c r="L378" s="20" t="str">
        <f t="shared" si="79"/>
        <v> </v>
      </c>
      <c r="M378" s="20" t="str">
        <f t="shared" si="80"/>
        <v> </v>
      </c>
      <c r="N378" s="20" t="str">
        <f t="shared" si="81"/>
        <v> </v>
      </c>
      <c r="O378" s="20" t="str">
        <f t="shared" si="82"/>
        <v> </v>
      </c>
      <c r="P378" s="20" t="str">
        <f t="shared" si="83"/>
        <v> </v>
      </c>
    </row>
    <row r="379" spans="2:16" ht="12.75">
      <c r="B379" s="1" t="str">
        <f t="shared" si="70"/>
        <v> </v>
      </c>
      <c r="C379" s="1" t="str">
        <f t="shared" si="71"/>
        <v> </v>
      </c>
      <c r="D379" s="20" t="str">
        <f t="shared" si="72"/>
        <v> </v>
      </c>
      <c r="E379" s="20" t="str">
        <f t="shared" si="73"/>
        <v> </v>
      </c>
      <c r="F379" s="20" t="str">
        <f t="shared" si="74"/>
        <v> </v>
      </c>
      <c r="G379" s="20" t="str">
        <f t="shared" si="75"/>
        <v> </v>
      </c>
      <c r="H379" s="20" t="str">
        <f t="shared" si="76"/>
        <v> </v>
      </c>
      <c r="J379" s="1" t="str">
        <f t="shared" si="77"/>
        <v> </v>
      </c>
      <c r="K379" s="1" t="str">
        <f t="shared" si="78"/>
        <v> </v>
      </c>
      <c r="L379" s="20" t="str">
        <f t="shared" si="79"/>
        <v> </v>
      </c>
      <c r="M379" s="20" t="str">
        <f t="shared" si="80"/>
        <v> </v>
      </c>
      <c r="N379" s="20" t="str">
        <f t="shared" si="81"/>
        <v> </v>
      </c>
      <c r="O379" s="20" t="str">
        <f t="shared" si="82"/>
        <v> </v>
      </c>
      <c r="P379" s="20" t="str">
        <f t="shared" si="83"/>
        <v> </v>
      </c>
    </row>
    <row r="380" spans="2:16" ht="12.75">
      <c r="B380" s="1" t="str">
        <f t="shared" si="70"/>
        <v> </v>
      </c>
      <c r="C380" s="1" t="str">
        <f t="shared" si="71"/>
        <v> </v>
      </c>
      <c r="D380" s="20" t="str">
        <f t="shared" si="72"/>
        <v> </v>
      </c>
      <c r="E380" s="20" t="str">
        <f t="shared" si="73"/>
        <v> </v>
      </c>
      <c r="F380" s="20" t="str">
        <f t="shared" si="74"/>
        <v> </v>
      </c>
      <c r="G380" s="20" t="str">
        <f t="shared" si="75"/>
        <v> </v>
      </c>
      <c r="H380" s="20" t="str">
        <f t="shared" si="76"/>
        <v> </v>
      </c>
      <c r="J380" s="1" t="str">
        <f t="shared" si="77"/>
        <v> </v>
      </c>
      <c r="K380" s="1" t="str">
        <f t="shared" si="78"/>
        <v> </v>
      </c>
      <c r="L380" s="20" t="str">
        <f t="shared" si="79"/>
        <v> </v>
      </c>
      <c r="M380" s="20" t="str">
        <f t="shared" si="80"/>
        <v> </v>
      </c>
      <c r="N380" s="20" t="str">
        <f t="shared" si="81"/>
        <v> </v>
      </c>
      <c r="O380" s="20" t="str">
        <f t="shared" si="82"/>
        <v> </v>
      </c>
      <c r="P380" s="20" t="str">
        <f t="shared" si="83"/>
        <v> </v>
      </c>
    </row>
    <row r="381" spans="2:16" ht="12.75">
      <c r="B381" s="1" t="str">
        <f t="shared" si="70"/>
        <v> </v>
      </c>
      <c r="C381" s="1" t="str">
        <f t="shared" si="71"/>
        <v> </v>
      </c>
      <c r="D381" s="20" t="str">
        <f t="shared" si="72"/>
        <v> </v>
      </c>
      <c r="E381" s="20" t="str">
        <f t="shared" si="73"/>
        <v> </v>
      </c>
      <c r="F381" s="20" t="str">
        <f t="shared" si="74"/>
        <v> </v>
      </c>
      <c r="G381" s="20" t="str">
        <f t="shared" si="75"/>
        <v> </v>
      </c>
      <c r="H381" s="20" t="str">
        <f t="shared" si="76"/>
        <v> </v>
      </c>
      <c r="J381" s="1" t="str">
        <f t="shared" si="77"/>
        <v> </v>
      </c>
      <c r="K381" s="1" t="str">
        <f t="shared" si="78"/>
        <v> </v>
      </c>
      <c r="L381" s="20" t="str">
        <f t="shared" si="79"/>
        <v> </v>
      </c>
      <c r="M381" s="20" t="str">
        <f t="shared" si="80"/>
        <v> </v>
      </c>
      <c r="N381" s="20" t="str">
        <f t="shared" si="81"/>
        <v> </v>
      </c>
      <c r="O381" s="20" t="str">
        <f t="shared" si="82"/>
        <v> </v>
      </c>
      <c r="P381" s="20" t="str">
        <f t="shared" si="83"/>
        <v> </v>
      </c>
    </row>
    <row r="382" spans="2:16" ht="12.75">
      <c r="B382" s="1" t="str">
        <f t="shared" si="70"/>
        <v> </v>
      </c>
      <c r="C382" s="1" t="str">
        <f t="shared" si="71"/>
        <v> </v>
      </c>
      <c r="D382" s="20" t="str">
        <f t="shared" si="72"/>
        <v> </v>
      </c>
      <c r="E382" s="20" t="str">
        <f t="shared" si="73"/>
        <v> </v>
      </c>
      <c r="F382" s="20" t="str">
        <f t="shared" si="74"/>
        <v> </v>
      </c>
      <c r="G382" s="20" t="str">
        <f t="shared" si="75"/>
        <v> </v>
      </c>
      <c r="H382" s="20" t="str">
        <f t="shared" si="76"/>
        <v> </v>
      </c>
      <c r="J382" s="1" t="str">
        <f t="shared" si="77"/>
        <v> </v>
      </c>
      <c r="K382" s="1" t="str">
        <f t="shared" si="78"/>
        <v> </v>
      </c>
      <c r="L382" s="20" t="str">
        <f t="shared" si="79"/>
        <v> </v>
      </c>
      <c r="M382" s="20" t="str">
        <f t="shared" si="80"/>
        <v> </v>
      </c>
      <c r="N382" s="20" t="str">
        <f t="shared" si="81"/>
        <v> </v>
      </c>
      <c r="O382" s="20" t="str">
        <f t="shared" si="82"/>
        <v> </v>
      </c>
      <c r="P382" s="20" t="str">
        <f t="shared" si="83"/>
        <v> </v>
      </c>
    </row>
    <row r="383" spans="2:16" ht="12.75">
      <c r="B383" s="1" t="str">
        <f t="shared" si="70"/>
        <v> </v>
      </c>
      <c r="C383" s="1" t="str">
        <f t="shared" si="71"/>
        <v> </v>
      </c>
      <c r="D383" s="20" t="str">
        <f t="shared" si="72"/>
        <v> </v>
      </c>
      <c r="E383" s="20" t="str">
        <f t="shared" si="73"/>
        <v> </v>
      </c>
      <c r="F383" s="20" t="str">
        <f t="shared" si="74"/>
        <v> </v>
      </c>
      <c r="G383" s="20" t="str">
        <f t="shared" si="75"/>
        <v> </v>
      </c>
      <c r="H383" s="20" t="str">
        <f t="shared" si="76"/>
        <v> </v>
      </c>
      <c r="J383" s="1" t="str">
        <f t="shared" si="77"/>
        <v> </v>
      </c>
      <c r="K383" s="1" t="str">
        <f t="shared" si="78"/>
        <v> </v>
      </c>
      <c r="L383" s="20" t="str">
        <f t="shared" si="79"/>
        <v> </v>
      </c>
      <c r="M383" s="20" t="str">
        <f t="shared" si="80"/>
        <v> </v>
      </c>
      <c r="N383" s="20" t="str">
        <f t="shared" si="81"/>
        <v> </v>
      </c>
      <c r="O383" s="20" t="str">
        <f t="shared" si="82"/>
        <v> </v>
      </c>
      <c r="P383" s="20" t="str">
        <f t="shared" si="83"/>
        <v> </v>
      </c>
    </row>
    <row r="384" spans="2:16" ht="12.75">
      <c r="B384" s="1" t="str">
        <f t="shared" si="70"/>
        <v> </v>
      </c>
      <c r="C384" s="1" t="str">
        <f t="shared" si="71"/>
        <v> </v>
      </c>
      <c r="D384" s="20" t="str">
        <f t="shared" si="72"/>
        <v> </v>
      </c>
      <c r="E384" s="20" t="str">
        <f t="shared" si="73"/>
        <v> </v>
      </c>
      <c r="F384" s="20" t="str">
        <f t="shared" si="74"/>
        <v> </v>
      </c>
      <c r="G384" s="20" t="str">
        <f t="shared" si="75"/>
        <v> </v>
      </c>
      <c r="H384" s="20" t="str">
        <f t="shared" si="76"/>
        <v> </v>
      </c>
      <c r="J384" s="1" t="str">
        <f t="shared" si="77"/>
        <v> </v>
      </c>
      <c r="K384" s="1" t="str">
        <f t="shared" si="78"/>
        <v> </v>
      </c>
      <c r="L384" s="20" t="str">
        <f t="shared" si="79"/>
        <v> </v>
      </c>
      <c r="M384" s="20" t="str">
        <f t="shared" si="80"/>
        <v> </v>
      </c>
      <c r="N384" s="20" t="str">
        <f t="shared" si="81"/>
        <v> </v>
      </c>
      <c r="O384" s="20" t="str">
        <f t="shared" si="82"/>
        <v> </v>
      </c>
      <c r="P384" s="20" t="str">
        <f t="shared" si="83"/>
        <v> </v>
      </c>
    </row>
    <row r="385" spans="2:16" ht="12.75">
      <c r="B385" s="1" t="str">
        <f t="shared" si="70"/>
        <v> </v>
      </c>
      <c r="C385" s="1" t="str">
        <f t="shared" si="71"/>
        <v> </v>
      </c>
      <c r="D385" s="20" t="str">
        <f t="shared" si="72"/>
        <v> </v>
      </c>
      <c r="E385" s="20" t="str">
        <f t="shared" si="73"/>
        <v> </v>
      </c>
      <c r="F385" s="20" t="str">
        <f t="shared" si="74"/>
        <v> </v>
      </c>
      <c r="G385" s="20" t="str">
        <f t="shared" si="75"/>
        <v> </v>
      </c>
      <c r="H385" s="20" t="str">
        <f t="shared" si="76"/>
        <v> </v>
      </c>
      <c r="J385" s="1" t="str">
        <f t="shared" si="77"/>
        <v> </v>
      </c>
      <c r="K385" s="1" t="str">
        <f t="shared" si="78"/>
        <v> </v>
      </c>
      <c r="L385" s="20" t="str">
        <f t="shared" si="79"/>
        <v> </v>
      </c>
      <c r="M385" s="20" t="str">
        <f t="shared" si="80"/>
        <v> </v>
      </c>
      <c r="N385" s="20" t="str">
        <f t="shared" si="81"/>
        <v> </v>
      </c>
      <c r="O385" s="20" t="str">
        <f t="shared" si="82"/>
        <v> </v>
      </c>
      <c r="P385" s="20" t="str">
        <f t="shared" si="83"/>
        <v> </v>
      </c>
    </row>
    <row r="386" spans="2:16" ht="12.75">
      <c r="B386" s="1" t="str">
        <f t="shared" si="70"/>
        <v> </v>
      </c>
      <c r="C386" s="1" t="str">
        <f t="shared" si="71"/>
        <v> </v>
      </c>
      <c r="D386" s="20" t="str">
        <f t="shared" si="72"/>
        <v> </v>
      </c>
      <c r="E386" s="20" t="str">
        <f t="shared" si="73"/>
        <v> </v>
      </c>
      <c r="F386" s="20" t="str">
        <f t="shared" si="74"/>
        <v> </v>
      </c>
      <c r="G386" s="20" t="str">
        <f t="shared" si="75"/>
        <v> </v>
      </c>
      <c r="H386" s="20" t="str">
        <f t="shared" si="76"/>
        <v> </v>
      </c>
      <c r="J386" s="1" t="str">
        <f t="shared" si="77"/>
        <v> </v>
      </c>
      <c r="K386" s="1" t="str">
        <f t="shared" si="78"/>
        <v> </v>
      </c>
      <c r="L386" s="20" t="str">
        <f t="shared" si="79"/>
        <v> </v>
      </c>
      <c r="M386" s="20" t="str">
        <f t="shared" si="80"/>
        <v> </v>
      </c>
      <c r="N386" s="20" t="str">
        <f t="shared" si="81"/>
        <v> </v>
      </c>
      <c r="O386" s="20" t="str">
        <f t="shared" si="82"/>
        <v> </v>
      </c>
      <c r="P386" s="20" t="str">
        <f t="shared" si="83"/>
        <v> </v>
      </c>
    </row>
    <row r="387" spans="2:16" ht="12.75">
      <c r="B387" s="1" t="str">
        <f t="shared" si="70"/>
        <v> </v>
      </c>
      <c r="C387" s="1" t="str">
        <f t="shared" si="71"/>
        <v> </v>
      </c>
      <c r="D387" s="20" t="str">
        <f t="shared" si="72"/>
        <v> </v>
      </c>
      <c r="E387" s="20" t="str">
        <f t="shared" si="73"/>
        <v> </v>
      </c>
      <c r="F387" s="20" t="str">
        <f t="shared" si="74"/>
        <v> </v>
      </c>
      <c r="G387" s="20" t="str">
        <f t="shared" si="75"/>
        <v> </v>
      </c>
      <c r="H387" s="20" t="str">
        <f t="shared" si="76"/>
        <v> </v>
      </c>
      <c r="J387" s="1" t="str">
        <f t="shared" si="77"/>
        <v> </v>
      </c>
      <c r="K387" s="1" t="str">
        <f t="shared" si="78"/>
        <v> </v>
      </c>
      <c r="L387" s="20" t="str">
        <f t="shared" si="79"/>
        <v> </v>
      </c>
      <c r="M387" s="20" t="str">
        <f t="shared" si="80"/>
        <v> </v>
      </c>
      <c r="N387" s="20" t="str">
        <f t="shared" si="81"/>
        <v> </v>
      </c>
      <c r="O387" s="20" t="str">
        <f t="shared" si="82"/>
        <v> </v>
      </c>
      <c r="P387" s="20" t="str">
        <f t="shared" si="83"/>
        <v> </v>
      </c>
    </row>
    <row r="388" spans="2:16" ht="12.75">
      <c r="B388" s="1" t="str">
        <f t="shared" si="70"/>
        <v> </v>
      </c>
      <c r="C388" s="1" t="str">
        <f t="shared" si="71"/>
        <v> </v>
      </c>
      <c r="D388" s="20" t="str">
        <f t="shared" si="72"/>
        <v> </v>
      </c>
      <c r="E388" s="20" t="str">
        <f t="shared" si="73"/>
        <v> </v>
      </c>
      <c r="F388" s="20" t="str">
        <f t="shared" si="74"/>
        <v> </v>
      </c>
      <c r="G388" s="20" t="str">
        <f t="shared" si="75"/>
        <v> </v>
      </c>
      <c r="H388" s="20" t="str">
        <f t="shared" si="76"/>
        <v> </v>
      </c>
      <c r="J388" s="1" t="str">
        <f t="shared" si="77"/>
        <v> </v>
      </c>
      <c r="K388" s="1" t="str">
        <f t="shared" si="78"/>
        <v> </v>
      </c>
      <c r="L388" s="20" t="str">
        <f t="shared" si="79"/>
        <v> </v>
      </c>
      <c r="M388" s="20" t="str">
        <f t="shared" si="80"/>
        <v> </v>
      </c>
      <c r="N388" s="20" t="str">
        <f t="shared" si="81"/>
        <v> </v>
      </c>
      <c r="O388" s="20" t="str">
        <f t="shared" si="82"/>
        <v> </v>
      </c>
      <c r="P388" s="20" t="str">
        <f t="shared" si="83"/>
        <v> </v>
      </c>
    </row>
    <row r="389" spans="2:16" ht="12.75">
      <c r="B389" s="1" t="str">
        <f t="shared" si="70"/>
        <v> </v>
      </c>
      <c r="C389" s="1" t="str">
        <f t="shared" si="71"/>
        <v> </v>
      </c>
      <c r="D389" s="20" t="str">
        <f t="shared" si="72"/>
        <v> </v>
      </c>
      <c r="E389" s="20" t="str">
        <f t="shared" si="73"/>
        <v> </v>
      </c>
      <c r="F389" s="20" t="str">
        <f t="shared" si="74"/>
        <v> </v>
      </c>
      <c r="G389" s="20" t="str">
        <f t="shared" si="75"/>
        <v> </v>
      </c>
      <c r="H389" s="20" t="str">
        <f t="shared" si="76"/>
        <v> </v>
      </c>
      <c r="J389" s="1" t="str">
        <f t="shared" si="77"/>
        <v> </v>
      </c>
      <c r="K389" s="1" t="str">
        <f t="shared" si="78"/>
        <v> </v>
      </c>
      <c r="L389" s="20" t="str">
        <f t="shared" si="79"/>
        <v> </v>
      </c>
      <c r="M389" s="20" t="str">
        <f t="shared" si="80"/>
        <v> </v>
      </c>
      <c r="N389" s="20" t="str">
        <f t="shared" si="81"/>
        <v> </v>
      </c>
      <c r="O389" s="20" t="str">
        <f t="shared" si="82"/>
        <v> </v>
      </c>
      <c r="P389" s="20" t="str">
        <f t="shared" si="83"/>
        <v> </v>
      </c>
    </row>
    <row r="390" spans="2:16" ht="12.75">
      <c r="B390" s="1" t="str">
        <f t="shared" si="70"/>
        <v> </v>
      </c>
      <c r="C390" s="1" t="str">
        <f t="shared" si="71"/>
        <v> </v>
      </c>
      <c r="D390" s="20" t="str">
        <f t="shared" si="72"/>
        <v> </v>
      </c>
      <c r="E390" s="20" t="str">
        <f t="shared" si="73"/>
        <v> </v>
      </c>
      <c r="F390" s="20" t="str">
        <f t="shared" si="74"/>
        <v> </v>
      </c>
      <c r="G390" s="20" t="str">
        <f t="shared" si="75"/>
        <v> </v>
      </c>
      <c r="H390" s="20" t="str">
        <f t="shared" si="76"/>
        <v> </v>
      </c>
      <c r="J390" s="1" t="str">
        <f t="shared" si="77"/>
        <v> </v>
      </c>
      <c r="K390" s="1" t="str">
        <f t="shared" si="78"/>
        <v> </v>
      </c>
      <c r="L390" s="20" t="str">
        <f t="shared" si="79"/>
        <v> </v>
      </c>
      <c r="M390" s="20" t="str">
        <f t="shared" si="80"/>
        <v> </v>
      </c>
      <c r="N390" s="20" t="str">
        <f t="shared" si="81"/>
        <v> </v>
      </c>
      <c r="O390" s="20" t="str">
        <f t="shared" si="82"/>
        <v> </v>
      </c>
      <c r="P390" s="20" t="str">
        <f t="shared" si="83"/>
        <v> </v>
      </c>
    </row>
    <row r="391" spans="2:16" ht="12.75">
      <c r="B391" s="1" t="str">
        <f t="shared" si="70"/>
        <v> </v>
      </c>
      <c r="C391" s="1" t="str">
        <f t="shared" si="71"/>
        <v> </v>
      </c>
      <c r="D391" s="20" t="str">
        <f t="shared" si="72"/>
        <v> </v>
      </c>
      <c r="E391" s="20" t="str">
        <f t="shared" si="73"/>
        <v> </v>
      </c>
      <c r="F391" s="20" t="str">
        <f t="shared" si="74"/>
        <v> </v>
      </c>
      <c r="G391" s="20" t="str">
        <f t="shared" si="75"/>
        <v> </v>
      </c>
      <c r="H391" s="20" t="str">
        <f t="shared" si="76"/>
        <v> </v>
      </c>
      <c r="J391" s="1" t="str">
        <f t="shared" si="77"/>
        <v> </v>
      </c>
      <c r="K391" s="1" t="str">
        <f t="shared" si="78"/>
        <v> </v>
      </c>
      <c r="L391" s="20" t="str">
        <f t="shared" si="79"/>
        <v> </v>
      </c>
      <c r="M391" s="20" t="str">
        <f t="shared" si="80"/>
        <v> </v>
      </c>
      <c r="N391" s="20" t="str">
        <f t="shared" si="81"/>
        <v> </v>
      </c>
      <c r="O391" s="20" t="str">
        <f t="shared" si="82"/>
        <v> </v>
      </c>
      <c r="P391" s="20" t="str">
        <f t="shared" si="83"/>
        <v> </v>
      </c>
    </row>
    <row r="392" spans="2:16" ht="12.75">
      <c r="B392" s="1" t="str">
        <f t="shared" si="70"/>
        <v> </v>
      </c>
      <c r="C392" s="1" t="str">
        <f t="shared" si="71"/>
        <v> </v>
      </c>
      <c r="D392" s="20" t="str">
        <f t="shared" si="72"/>
        <v> </v>
      </c>
      <c r="E392" s="20" t="str">
        <f t="shared" si="73"/>
        <v> </v>
      </c>
      <c r="F392" s="20" t="str">
        <f t="shared" si="74"/>
        <v> </v>
      </c>
      <c r="G392" s="20" t="str">
        <f t="shared" si="75"/>
        <v> </v>
      </c>
      <c r="H392" s="20" t="str">
        <f t="shared" si="76"/>
        <v> </v>
      </c>
      <c r="J392" s="1" t="str">
        <f t="shared" si="77"/>
        <v> </v>
      </c>
      <c r="K392" s="1" t="str">
        <f t="shared" si="78"/>
        <v> </v>
      </c>
      <c r="L392" s="20" t="str">
        <f t="shared" si="79"/>
        <v> </v>
      </c>
      <c r="M392" s="20" t="str">
        <f t="shared" si="80"/>
        <v> </v>
      </c>
      <c r="N392" s="20" t="str">
        <f t="shared" si="81"/>
        <v> </v>
      </c>
      <c r="O392" s="20" t="str">
        <f t="shared" si="82"/>
        <v> </v>
      </c>
      <c r="P392" s="20" t="str">
        <f t="shared" si="83"/>
        <v> </v>
      </c>
    </row>
    <row r="393" spans="2:16" ht="12.75">
      <c r="B393" s="1" t="str">
        <f t="shared" si="70"/>
        <v> </v>
      </c>
      <c r="C393" s="1" t="str">
        <f t="shared" si="71"/>
        <v> </v>
      </c>
      <c r="D393" s="20" t="str">
        <f t="shared" si="72"/>
        <v> </v>
      </c>
      <c r="E393" s="20" t="str">
        <f t="shared" si="73"/>
        <v> </v>
      </c>
      <c r="F393" s="20" t="str">
        <f t="shared" si="74"/>
        <v> </v>
      </c>
      <c r="G393" s="20" t="str">
        <f t="shared" si="75"/>
        <v> </v>
      </c>
      <c r="H393" s="20" t="str">
        <f t="shared" si="76"/>
        <v> </v>
      </c>
      <c r="J393" s="1" t="str">
        <f t="shared" si="77"/>
        <v> </v>
      </c>
      <c r="K393" s="1" t="str">
        <f t="shared" si="78"/>
        <v> </v>
      </c>
      <c r="L393" s="20" t="str">
        <f t="shared" si="79"/>
        <v> </v>
      </c>
      <c r="M393" s="20" t="str">
        <f t="shared" si="80"/>
        <v> </v>
      </c>
      <c r="N393" s="20" t="str">
        <f t="shared" si="81"/>
        <v> </v>
      </c>
      <c r="O393" s="20" t="str">
        <f t="shared" si="82"/>
        <v> </v>
      </c>
      <c r="P393" s="20" t="str">
        <f t="shared" si="83"/>
        <v> </v>
      </c>
    </row>
    <row r="394" spans="2:16" ht="12.75">
      <c r="B394" s="1" t="str">
        <f t="shared" si="70"/>
        <v> </v>
      </c>
      <c r="C394" s="1" t="str">
        <f t="shared" si="71"/>
        <v> </v>
      </c>
      <c r="D394" s="20" t="str">
        <f t="shared" si="72"/>
        <v> </v>
      </c>
      <c r="E394" s="20" t="str">
        <f t="shared" si="73"/>
        <v> </v>
      </c>
      <c r="F394" s="20" t="str">
        <f t="shared" si="74"/>
        <v> </v>
      </c>
      <c r="G394" s="20" t="str">
        <f t="shared" si="75"/>
        <v> </v>
      </c>
      <c r="H394" s="20" t="str">
        <f t="shared" si="76"/>
        <v> </v>
      </c>
      <c r="J394" s="1" t="str">
        <f t="shared" si="77"/>
        <v> </v>
      </c>
      <c r="K394" s="1" t="str">
        <f t="shared" si="78"/>
        <v> </v>
      </c>
      <c r="L394" s="20" t="str">
        <f t="shared" si="79"/>
        <v> </v>
      </c>
      <c r="M394" s="20" t="str">
        <f t="shared" si="80"/>
        <v> </v>
      </c>
      <c r="N394" s="20" t="str">
        <f t="shared" si="81"/>
        <v> </v>
      </c>
      <c r="O394" s="20" t="str">
        <f t="shared" si="82"/>
        <v> </v>
      </c>
      <c r="P394" s="20" t="str">
        <f t="shared" si="83"/>
        <v> </v>
      </c>
    </row>
    <row r="395" spans="2:16" ht="12.75">
      <c r="B395" s="1" t="str">
        <f t="shared" si="70"/>
        <v> </v>
      </c>
      <c r="C395" s="1" t="str">
        <f t="shared" si="71"/>
        <v> </v>
      </c>
      <c r="D395" s="20" t="str">
        <f t="shared" si="72"/>
        <v> </v>
      </c>
      <c r="E395" s="20" t="str">
        <f t="shared" si="73"/>
        <v> </v>
      </c>
      <c r="F395" s="20" t="str">
        <f t="shared" si="74"/>
        <v> </v>
      </c>
      <c r="G395" s="20" t="str">
        <f t="shared" si="75"/>
        <v> </v>
      </c>
      <c r="H395" s="20" t="str">
        <f t="shared" si="76"/>
        <v> </v>
      </c>
      <c r="J395" s="1" t="str">
        <f t="shared" si="77"/>
        <v> </v>
      </c>
      <c r="K395" s="1" t="str">
        <f t="shared" si="78"/>
        <v> </v>
      </c>
      <c r="L395" s="20" t="str">
        <f t="shared" si="79"/>
        <v> </v>
      </c>
      <c r="M395" s="20" t="str">
        <f t="shared" si="80"/>
        <v> </v>
      </c>
      <c r="N395" s="20" t="str">
        <f t="shared" si="81"/>
        <v> </v>
      </c>
      <c r="O395" s="20" t="str">
        <f t="shared" si="82"/>
        <v> </v>
      </c>
      <c r="P395" s="20" t="str">
        <f t="shared" si="83"/>
        <v> </v>
      </c>
    </row>
    <row r="396" spans="2:16" ht="12.75">
      <c r="B396" s="1" t="str">
        <f t="shared" si="70"/>
        <v> </v>
      </c>
      <c r="C396" s="1" t="str">
        <f t="shared" si="71"/>
        <v> </v>
      </c>
      <c r="D396" s="20" t="str">
        <f t="shared" si="72"/>
        <v> </v>
      </c>
      <c r="E396" s="20" t="str">
        <f t="shared" si="73"/>
        <v> </v>
      </c>
      <c r="F396" s="20" t="str">
        <f t="shared" si="74"/>
        <v> </v>
      </c>
      <c r="G396" s="20" t="str">
        <f t="shared" si="75"/>
        <v> </v>
      </c>
      <c r="H396" s="20" t="str">
        <f t="shared" si="76"/>
        <v> </v>
      </c>
      <c r="J396" s="1" t="str">
        <f t="shared" si="77"/>
        <v> </v>
      </c>
      <c r="K396" s="1" t="str">
        <f t="shared" si="78"/>
        <v> </v>
      </c>
      <c r="L396" s="20" t="str">
        <f t="shared" si="79"/>
        <v> </v>
      </c>
      <c r="M396" s="20" t="str">
        <f t="shared" si="80"/>
        <v> </v>
      </c>
      <c r="N396" s="20" t="str">
        <f t="shared" si="81"/>
        <v> </v>
      </c>
      <c r="O396" s="20" t="str">
        <f t="shared" si="82"/>
        <v> </v>
      </c>
      <c r="P396" s="20" t="str">
        <f t="shared" si="83"/>
        <v> </v>
      </c>
    </row>
    <row r="397" spans="2:16" ht="12.75">
      <c r="B397" s="1" t="str">
        <f t="shared" si="70"/>
        <v> </v>
      </c>
      <c r="C397" s="1" t="str">
        <f t="shared" si="71"/>
        <v> </v>
      </c>
      <c r="D397" s="20" t="str">
        <f t="shared" si="72"/>
        <v> </v>
      </c>
      <c r="E397" s="20" t="str">
        <f t="shared" si="73"/>
        <v> </v>
      </c>
      <c r="F397" s="20" t="str">
        <f t="shared" si="74"/>
        <v> </v>
      </c>
      <c r="G397" s="20" t="str">
        <f t="shared" si="75"/>
        <v> </v>
      </c>
      <c r="H397" s="20" t="str">
        <f t="shared" si="76"/>
        <v> </v>
      </c>
      <c r="J397" s="1" t="str">
        <f t="shared" si="77"/>
        <v> </v>
      </c>
      <c r="K397" s="1" t="str">
        <f t="shared" si="78"/>
        <v> </v>
      </c>
      <c r="L397" s="20" t="str">
        <f t="shared" si="79"/>
        <v> </v>
      </c>
      <c r="M397" s="20" t="str">
        <f t="shared" si="80"/>
        <v> </v>
      </c>
      <c r="N397" s="20" t="str">
        <f t="shared" si="81"/>
        <v> </v>
      </c>
      <c r="O397" s="20" t="str">
        <f t="shared" si="82"/>
        <v> </v>
      </c>
      <c r="P397" s="20" t="str">
        <f t="shared" si="83"/>
        <v> </v>
      </c>
    </row>
    <row r="398" spans="2:16" ht="12.75">
      <c r="B398" s="1" t="str">
        <f t="shared" si="70"/>
        <v> </v>
      </c>
      <c r="C398" s="1" t="str">
        <f t="shared" si="71"/>
        <v> </v>
      </c>
      <c r="D398" s="20" t="str">
        <f t="shared" si="72"/>
        <v> </v>
      </c>
      <c r="E398" s="20" t="str">
        <f t="shared" si="73"/>
        <v> </v>
      </c>
      <c r="F398" s="20" t="str">
        <f t="shared" si="74"/>
        <v> </v>
      </c>
      <c r="G398" s="20" t="str">
        <f t="shared" si="75"/>
        <v> </v>
      </c>
      <c r="H398" s="20" t="str">
        <f t="shared" si="76"/>
        <v> </v>
      </c>
      <c r="J398" s="1" t="str">
        <f t="shared" si="77"/>
        <v> </v>
      </c>
      <c r="K398" s="1" t="str">
        <f t="shared" si="78"/>
        <v> </v>
      </c>
      <c r="L398" s="20" t="str">
        <f t="shared" si="79"/>
        <v> </v>
      </c>
      <c r="M398" s="20" t="str">
        <f t="shared" si="80"/>
        <v> </v>
      </c>
      <c r="N398" s="20" t="str">
        <f t="shared" si="81"/>
        <v> </v>
      </c>
      <c r="O398" s="20" t="str">
        <f t="shared" si="82"/>
        <v> </v>
      </c>
      <c r="P398" s="20" t="str">
        <f t="shared" si="83"/>
        <v> </v>
      </c>
    </row>
    <row r="399" spans="2:16" ht="12.75">
      <c r="B399" s="1" t="str">
        <f t="shared" si="70"/>
        <v> </v>
      </c>
      <c r="C399" s="1" t="str">
        <f t="shared" si="71"/>
        <v> </v>
      </c>
      <c r="D399" s="20" t="str">
        <f t="shared" si="72"/>
        <v> </v>
      </c>
      <c r="E399" s="20" t="str">
        <f t="shared" si="73"/>
        <v> </v>
      </c>
      <c r="F399" s="20" t="str">
        <f t="shared" si="74"/>
        <v> </v>
      </c>
      <c r="G399" s="20" t="str">
        <f t="shared" si="75"/>
        <v> </v>
      </c>
      <c r="H399" s="20" t="str">
        <f t="shared" si="76"/>
        <v> </v>
      </c>
      <c r="J399" s="1" t="str">
        <f t="shared" si="77"/>
        <v> </v>
      </c>
      <c r="K399" s="1" t="str">
        <f t="shared" si="78"/>
        <v> </v>
      </c>
      <c r="L399" s="20" t="str">
        <f t="shared" si="79"/>
        <v> </v>
      </c>
      <c r="M399" s="20" t="str">
        <f t="shared" si="80"/>
        <v> </v>
      </c>
      <c r="N399" s="20" t="str">
        <f t="shared" si="81"/>
        <v> </v>
      </c>
      <c r="O399" s="20" t="str">
        <f t="shared" si="82"/>
        <v> </v>
      </c>
      <c r="P399" s="20" t="str">
        <f t="shared" si="83"/>
        <v> </v>
      </c>
    </row>
    <row r="400" spans="2:16" ht="12.75">
      <c r="B400" s="1" t="str">
        <f t="shared" si="70"/>
        <v> </v>
      </c>
      <c r="C400" s="1" t="str">
        <f t="shared" si="71"/>
        <v> </v>
      </c>
      <c r="D400" s="20" t="str">
        <f t="shared" si="72"/>
        <v> </v>
      </c>
      <c r="E400" s="20" t="str">
        <f t="shared" si="73"/>
        <v> </v>
      </c>
      <c r="F400" s="20" t="str">
        <f t="shared" si="74"/>
        <v> </v>
      </c>
      <c r="G400" s="20" t="str">
        <f t="shared" si="75"/>
        <v> </v>
      </c>
      <c r="H400" s="20" t="str">
        <f t="shared" si="76"/>
        <v> </v>
      </c>
      <c r="J400" s="1" t="str">
        <f t="shared" si="77"/>
        <v> </v>
      </c>
      <c r="K400" s="1" t="str">
        <f t="shared" si="78"/>
        <v> </v>
      </c>
      <c r="L400" s="20" t="str">
        <f t="shared" si="79"/>
        <v> </v>
      </c>
      <c r="M400" s="20" t="str">
        <f t="shared" si="80"/>
        <v> </v>
      </c>
      <c r="N400" s="20" t="str">
        <f t="shared" si="81"/>
        <v> </v>
      </c>
      <c r="O400" s="20" t="str">
        <f t="shared" si="82"/>
        <v> </v>
      </c>
      <c r="P400" s="20" t="str">
        <f t="shared" si="83"/>
        <v> </v>
      </c>
    </row>
    <row r="401" spans="2:16" ht="12.75">
      <c r="B401" s="1" t="str">
        <f t="shared" si="70"/>
        <v> </v>
      </c>
      <c r="C401" s="1" t="str">
        <f t="shared" si="71"/>
        <v> </v>
      </c>
      <c r="D401" s="20" t="str">
        <f t="shared" si="72"/>
        <v> </v>
      </c>
      <c r="E401" s="20" t="str">
        <f t="shared" si="73"/>
        <v> </v>
      </c>
      <c r="F401" s="20" t="str">
        <f t="shared" si="74"/>
        <v> </v>
      </c>
      <c r="G401" s="20" t="str">
        <f t="shared" si="75"/>
        <v> </v>
      </c>
      <c r="H401" s="20" t="str">
        <f t="shared" si="76"/>
        <v> </v>
      </c>
      <c r="J401" s="1" t="str">
        <f t="shared" si="77"/>
        <v> </v>
      </c>
      <c r="K401" s="1" t="str">
        <f t="shared" si="78"/>
        <v> </v>
      </c>
      <c r="L401" s="20" t="str">
        <f t="shared" si="79"/>
        <v> </v>
      </c>
      <c r="M401" s="20" t="str">
        <f t="shared" si="80"/>
        <v> </v>
      </c>
      <c r="N401" s="20" t="str">
        <f t="shared" si="81"/>
        <v> </v>
      </c>
      <c r="O401" s="20" t="str">
        <f t="shared" si="82"/>
        <v> </v>
      </c>
      <c r="P401" s="20" t="str">
        <f t="shared" si="83"/>
        <v> </v>
      </c>
    </row>
    <row r="402" spans="2:16" ht="12.75">
      <c r="B402" s="1" t="str">
        <f t="shared" si="70"/>
        <v> </v>
      </c>
      <c r="C402" s="1" t="str">
        <f t="shared" si="71"/>
        <v> </v>
      </c>
      <c r="D402" s="20" t="str">
        <f t="shared" si="72"/>
        <v> </v>
      </c>
      <c r="E402" s="20" t="str">
        <f t="shared" si="73"/>
        <v> </v>
      </c>
      <c r="F402" s="20" t="str">
        <f t="shared" si="74"/>
        <v> </v>
      </c>
      <c r="G402" s="20" t="str">
        <f t="shared" si="75"/>
        <v> </v>
      </c>
      <c r="H402" s="20" t="str">
        <f t="shared" si="76"/>
        <v> </v>
      </c>
      <c r="J402" s="1" t="str">
        <f t="shared" si="77"/>
        <v> </v>
      </c>
      <c r="K402" s="1" t="str">
        <f t="shared" si="78"/>
        <v> </v>
      </c>
      <c r="L402" s="20" t="str">
        <f t="shared" si="79"/>
        <v> </v>
      </c>
      <c r="M402" s="20" t="str">
        <f t="shared" si="80"/>
        <v> </v>
      </c>
      <c r="N402" s="20" t="str">
        <f t="shared" si="81"/>
        <v> </v>
      </c>
      <c r="O402" s="20" t="str">
        <f t="shared" si="82"/>
        <v> </v>
      </c>
      <c r="P402" s="20" t="str">
        <f t="shared" si="83"/>
        <v> </v>
      </c>
    </row>
    <row r="403" spans="2:16" ht="12.75">
      <c r="B403" s="1" t="str">
        <f t="shared" si="70"/>
        <v> </v>
      </c>
      <c r="C403" s="1" t="str">
        <f t="shared" si="71"/>
        <v> </v>
      </c>
      <c r="D403" s="20" t="str">
        <f t="shared" si="72"/>
        <v> </v>
      </c>
      <c r="E403" s="20" t="str">
        <f t="shared" si="73"/>
        <v> </v>
      </c>
      <c r="F403" s="20" t="str">
        <f t="shared" si="74"/>
        <v> </v>
      </c>
      <c r="G403" s="20" t="str">
        <f t="shared" si="75"/>
        <v> </v>
      </c>
      <c r="H403" s="20" t="str">
        <f t="shared" si="76"/>
        <v> </v>
      </c>
      <c r="J403" s="1" t="str">
        <f t="shared" si="77"/>
        <v> </v>
      </c>
      <c r="K403" s="1" t="str">
        <f t="shared" si="78"/>
        <v> </v>
      </c>
      <c r="L403" s="20" t="str">
        <f t="shared" si="79"/>
        <v> </v>
      </c>
      <c r="M403" s="20" t="str">
        <f t="shared" si="80"/>
        <v> </v>
      </c>
      <c r="N403" s="20" t="str">
        <f t="shared" si="81"/>
        <v> </v>
      </c>
      <c r="O403" s="20" t="str">
        <f t="shared" si="82"/>
        <v> </v>
      </c>
      <c r="P403" s="20" t="str">
        <f t="shared" si="83"/>
        <v> </v>
      </c>
    </row>
    <row r="404" spans="2:16" ht="12.75">
      <c r="B404" s="1" t="str">
        <f t="shared" si="70"/>
        <v> </v>
      </c>
      <c r="C404" s="1" t="str">
        <f t="shared" si="71"/>
        <v> </v>
      </c>
      <c r="D404" s="20" t="str">
        <f t="shared" si="72"/>
        <v> </v>
      </c>
      <c r="E404" s="20" t="str">
        <f t="shared" si="73"/>
        <v> </v>
      </c>
      <c r="F404" s="20" t="str">
        <f t="shared" si="74"/>
        <v> </v>
      </c>
      <c r="G404" s="20" t="str">
        <f t="shared" si="75"/>
        <v> </v>
      </c>
      <c r="H404" s="20" t="str">
        <f t="shared" si="76"/>
        <v> </v>
      </c>
      <c r="J404" s="1" t="str">
        <f t="shared" si="77"/>
        <v> </v>
      </c>
      <c r="K404" s="1" t="str">
        <f t="shared" si="78"/>
        <v> </v>
      </c>
      <c r="L404" s="20" t="str">
        <f t="shared" si="79"/>
        <v> </v>
      </c>
      <c r="M404" s="20" t="str">
        <f t="shared" si="80"/>
        <v> </v>
      </c>
      <c r="N404" s="20" t="str">
        <f t="shared" si="81"/>
        <v> </v>
      </c>
      <c r="O404" s="20" t="str">
        <f t="shared" si="82"/>
        <v> </v>
      </c>
      <c r="P404" s="20" t="str">
        <f t="shared" si="83"/>
        <v> </v>
      </c>
    </row>
    <row r="405" spans="2:16" ht="12.75">
      <c r="B405" s="1" t="str">
        <f t="shared" si="70"/>
        <v> </v>
      </c>
      <c r="C405" s="1" t="str">
        <f t="shared" si="71"/>
        <v> </v>
      </c>
      <c r="D405" s="20" t="str">
        <f t="shared" si="72"/>
        <v> </v>
      </c>
      <c r="E405" s="20" t="str">
        <f t="shared" si="73"/>
        <v> </v>
      </c>
      <c r="F405" s="20" t="str">
        <f t="shared" si="74"/>
        <v> </v>
      </c>
      <c r="G405" s="20" t="str">
        <f t="shared" si="75"/>
        <v> </v>
      </c>
      <c r="H405" s="20" t="str">
        <f t="shared" si="76"/>
        <v> </v>
      </c>
      <c r="J405" s="1" t="str">
        <f t="shared" si="77"/>
        <v> </v>
      </c>
      <c r="K405" s="1" t="str">
        <f t="shared" si="78"/>
        <v> </v>
      </c>
      <c r="L405" s="20" t="str">
        <f t="shared" si="79"/>
        <v> </v>
      </c>
      <c r="M405" s="20" t="str">
        <f t="shared" si="80"/>
        <v> </v>
      </c>
      <c r="N405" s="20" t="str">
        <f t="shared" si="81"/>
        <v> </v>
      </c>
      <c r="O405" s="20" t="str">
        <f t="shared" si="82"/>
        <v> </v>
      </c>
      <c r="P405" s="20" t="str">
        <f t="shared" si="83"/>
        <v> </v>
      </c>
    </row>
    <row r="406" spans="2:16" ht="12.75">
      <c r="B406" s="1" t="str">
        <f t="shared" si="70"/>
        <v> </v>
      </c>
      <c r="C406" s="1" t="str">
        <f t="shared" si="71"/>
        <v> </v>
      </c>
      <c r="D406" s="20" t="str">
        <f t="shared" si="72"/>
        <v> </v>
      </c>
      <c r="E406" s="20" t="str">
        <f t="shared" si="73"/>
        <v> </v>
      </c>
      <c r="F406" s="20" t="str">
        <f t="shared" si="74"/>
        <v> </v>
      </c>
      <c r="G406" s="20" t="str">
        <f t="shared" si="75"/>
        <v> </v>
      </c>
      <c r="H406" s="20" t="str">
        <f t="shared" si="76"/>
        <v> </v>
      </c>
      <c r="J406" s="1" t="str">
        <f t="shared" si="77"/>
        <v> </v>
      </c>
      <c r="K406" s="1" t="str">
        <f t="shared" si="78"/>
        <v> </v>
      </c>
      <c r="L406" s="20" t="str">
        <f t="shared" si="79"/>
        <v> </v>
      </c>
      <c r="M406" s="20" t="str">
        <f t="shared" si="80"/>
        <v> </v>
      </c>
      <c r="N406" s="20" t="str">
        <f t="shared" si="81"/>
        <v> </v>
      </c>
      <c r="O406" s="20" t="str">
        <f t="shared" si="82"/>
        <v> </v>
      </c>
      <c r="P406" s="20" t="str">
        <f t="shared" si="83"/>
        <v> </v>
      </c>
    </row>
    <row r="407" spans="2:16" ht="12.75">
      <c r="B407" s="1" t="str">
        <f t="shared" si="70"/>
        <v> </v>
      </c>
      <c r="C407" s="1" t="str">
        <f t="shared" si="71"/>
        <v> </v>
      </c>
      <c r="D407" s="20" t="str">
        <f t="shared" si="72"/>
        <v> </v>
      </c>
      <c r="E407" s="20" t="str">
        <f t="shared" si="73"/>
        <v> </v>
      </c>
      <c r="F407" s="20" t="str">
        <f t="shared" si="74"/>
        <v> </v>
      </c>
      <c r="G407" s="20" t="str">
        <f t="shared" si="75"/>
        <v> </v>
      </c>
      <c r="H407" s="20" t="str">
        <f t="shared" si="76"/>
        <v> </v>
      </c>
      <c r="J407" s="1" t="str">
        <f t="shared" si="77"/>
        <v> </v>
      </c>
      <c r="K407" s="1" t="str">
        <f t="shared" si="78"/>
        <v> </v>
      </c>
      <c r="L407" s="20" t="str">
        <f t="shared" si="79"/>
        <v> </v>
      </c>
      <c r="M407" s="20" t="str">
        <f t="shared" si="80"/>
        <v> </v>
      </c>
      <c r="N407" s="20" t="str">
        <f t="shared" si="81"/>
        <v> </v>
      </c>
      <c r="O407" s="20" t="str">
        <f t="shared" si="82"/>
        <v> </v>
      </c>
      <c r="P407" s="20" t="str">
        <f t="shared" si="83"/>
        <v> </v>
      </c>
    </row>
    <row r="408" spans="2:16" ht="12.75">
      <c r="B408" s="1" t="str">
        <f t="shared" si="70"/>
        <v> </v>
      </c>
      <c r="C408" s="1" t="str">
        <f t="shared" si="71"/>
        <v> </v>
      </c>
      <c r="D408" s="20" t="str">
        <f t="shared" si="72"/>
        <v> </v>
      </c>
      <c r="E408" s="20" t="str">
        <f t="shared" si="73"/>
        <v> </v>
      </c>
      <c r="F408" s="20" t="str">
        <f t="shared" si="74"/>
        <v> </v>
      </c>
      <c r="G408" s="20" t="str">
        <f t="shared" si="75"/>
        <v> </v>
      </c>
      <c r="H408" s="20" t="str">
        <f t="shared" si="76"/>
        <v> </v>
      </c>
      <c r="J408" s="1" t="str">
        <f t="shared" si="77"/>
        <v> </v>
      </c>
      <c r="K408" s="1" t="str">
        <f t="shared" si="78"/>
        <v> </v>
      </c>
      <c r="L408" s="20" t="str">
        <f t="shared" si="79"/>
        <v> </v>
      </c>
      <c r="M408" s="20" t="str">
        <f t="shared" si="80"/>
        <v> </v>
      </c>
      <c r="N408" s="20" t="str">
        <f t="shared" si="81"/>
        <v> </v>
      </c>
      <c r="O408" s="20" t="str">
        <f t="shared" si="82"/>
        <v> </v>
      </c>
      <c r="P408" s="20" t="str">
        <f t="shared" si="83"/>
        <v> </v>
      </c>
    </row>
    <row r="409" spans="2:16" ht="12.75">
      <c r="B409" s="1" t="str">
        <f t="shared" si="70"/>
        <v> </v>
      </c>
      <c r="C409" s="1" t="str">
        <f t="shared" si="71"/>
        <v> </v>
      </c>
      <c r="D409" s="20" t="str">
        <f t="shared" si="72"/>
        <v> </v>
      </c>
      <c r="E409" s="20" t="str">
        <f t="shared" si="73"/>
        <v> </v>
      </c>
      <c r="F409" s="20" t="str">
        <f t="shared" si="74"/>
        <v> </v>
      </c>
      <c r="G409" s="20" t="str">
        <f t="shared" si="75"/>
        <v> </v>
      </c>
      <c r="H409" s="20" t="str">
        <f t="shared" si="76"/>
        <v> </v>
      </c>
      <c r="J409" s="1" t="str">
        <f t="shared" si="77"/>
        <v> </v>
      </c>
      <c r="K409" s="1" t="str">
        <f t="shared" si="78"/>
        <v> </v>
      </c>
      <c r="L409" s="20" t="str">
        <f t="shared" si="79"/>
        <v> </v>
      </c>
      <c r="M409" s="20" t="str">
        <f t="shared" si="80"/>
        <v> </v>
      </c>
      <c r="N409" s="20" t="str">
        <f t="shared" si="81"/>
        <v> </v>
      </c>
      <c r="O409" s="20" t="str">
        <f t="shared" si="82"/>
        <v> </v>
      </c>
      <c r="P409" s="20" t="str">
        <f t="shared" si="83"/>
        <v> </v>
      </c>
    </row>
    <row r="410" spans="2:16" ht="12.75">
      <c r="B410" s="1" t="str">
        <f t="shared" si="70"/>
        <v> </v>
      </c>
      <c r="C410" s="1" t="str">
        <f t="shared" si="71"/>
        <v> </v>
      </c>
      <c r="D410" s="20" t="str">
        <f t="shared" si="72"/>
        <v> </v>
      </c>
      <c r="E410" s="20" t="str">
        <f t="shared" si="73"/>
        <v> </v>
      </c>
      <c r="F410" s="20" t="str">
        <f t="shared" si="74"/>
        <v> </v>
      </c>
      <c r="G410" s="20" t="str">
        <f t="shared" si="75"/>
        <v> </v>
      </c>
      <c r="H410" s="20" t="str">
        <f t="shared" si="76"/>
        <v> </v>
      </c>
      <c r="J410" s="1" t="str">
        <f t="shared" si="77"/>
        <v> </v>
      </c>
      <c r="K410" s="1" t="str">
        <f t="shared" si="78"/>
        <v> </v>
      </c>
      <c r="L410" s="20" t="str">
        <f t="shared" si="79"/>
        <v> </v>
      </c>
      <c r="M410" s="20" t="str">
        <f t="shared" si="80"/>
        <v> </v>
      </c>
      <c r="N410" s="20" t="str">
        <f t="shared" si="81"/>
        <v> </v>
      </c>
      <c r="O410" s="20" t="str">
        <f t="shared" si="82"/>
        <v> </v>
      </c>
      <c r="P410" s="20" t="str">
        <f t="shared" si="83"/>
        <v> </v>
      </c>
    </row>
    <row r="411" spans="2:16" ht="12.75">
      <c r="B411" s="1" t="str">
        <f t="shared" si="70"/>
        <v> </v>
      </c>
      <c r="C411" s="1" t="str">
        <f t="shared" si="71"/>
        <v> </v>
      </c>
      <c r="D411" s="20" t="str">
        <f t="shared" si="72"/>
        <v> </v>
      </c>
      <c r="E411" s="20" t="str">
        <f t="shared" si="73"/>
        <v> </v>
      </c>
      <c r="F411" s="20" t="str">
        <f t="shared" si="74"/>
        <v> </v>
      </c>
      <c r="G411" s="20" t="str">
        <f t="shared" si="75"/>
        <v> </v>
      </c>
      <c r="H411" s="20" t="str">
        <f t="shared" si="76"/>
        <v> </v>
      </c>
      <c r="J411" s="1" t="str">
        <f t="shared" si="77"/>
        <v> </v>
      </c>
      <c r="K411" s="1" t="str">
        <f t="shared" si="78"/>
        <v> </v>
      </c>
      <c r="L411" s="20" t="str">
        <f t="shared" si="79"/>
        <v> </v>
      </c>
      <c r="M411" s="20" t="str">
        <f t="shared" si="80"/>
        <v> </v>
      </c>
      <c r="N411" s="20" t="str">
        <f t="shared" si="81"/>
        <v> </v>
      </c>
      <c r="O411" s="20" t="str">
        <f t="shared" si="82"/>
        <v> </v>
      </c>
      <c r="P411" s="20" t="str">
        <f t="shared" si="83"/>
        <v> </v>
      </c>
    </row>
    <row r="412" spans="2:16" ht="12.75">
      <c r="B412" s="1" t="str">
        <f t="shared" si="70"/>
        <v> </v>
      </c>
      <c r="C412" s="1" t="str">
        <f t="shared" si="71"/>
        <v> </v>
      </c>
      <c r="D412" s="20" t="str">
        <f t="shared" si="72"/>
        <v> </v>
      </c>
      <c r="E412" s="20" t="str">
        <f t="shared" si="73"/>
        <v> </v>
      </c>
      <c r="F412" s="20" t="str">
        <f t="shared" si="74"/>
        <v> </v>
      </c>
      <c r="G412" s="20" t="str">
        <f t="shared" si="75"/>
        <v> </v>
      </c>
      <c r="H412" s="20" t="str">
        <f t="shared" si="76"/>
        <v> </v>
      </c>
      <c r="J412" s="1" t="str">
        <f t="shared" si="77"/>
        <v> </v>
      </c>
      <c r="K412" s="1" t="str">
        <f t="shared" si="78"/>
        <v> </v>
      </c>
      <c r="L412" s="20" t="str">
        <f t="shared" si="79"/>
        <v> </v>
      </c>
      <c r="M412" s="20" t="str">
        <f t="shared" si="80"/>
        <v> </v>
      </c>
      <c r="N412" s="20" t="str">
        <f t="shared" si="81"/>
        <v> </v>
      </c>
      <c r="O412" s="20" t="str">
        <f t="shared" si="82"/>
        <v> </v>
      </c>
      <c r="P412" s="20" t="str">
        <f t="shared" si="83"/>
        <v> </v>
      </c>
    </row>
    <row r="413" spans="2:16" ht="12.75">
      <c r="B413" s="1" t="str">
        <f aca="true" t="shared" si="84" ref="B413:B476">IF(C413&lt;&gt;" ",INT(C412/12)+1," ")</f>
        <v> </v>
      </c>
      <c r="C413" s="1" t="str">
        <f aca="true" t="shared" si="85" ref="C413:C476">IF(CODE(C412)=32," ",IF(C412+1&gt;$E$12," ",+C412+1))</f>
        <v> </v>
      </c>
      <c r="D413" s="20" t="str">
        <f aca="true" t="shared" si="86" ref="D413:D476">IF(C413&lt;&gt;" ",PMT($E$10,($E$12)-C412,-G412)," ")</f>
        <v> </v>
      </c>
      <c r="E413" s="20" t="str">
        <f aca="true" t="shared" si="87" ref="E413:E476">IF(C413&lt;&gt;" ",G412*$E$10," ")</f>
        <v> </v>
      </c>
      <c r="F413" s="20" t="str">
        <f aca="true" t="shared" si="88" ref="F413:F476">IF(C413&lt;&gt;" ",D413-E413+H413," ")</f>
        <v> </v>
      </c>
      <c r="G413" s="20" t="str">
        <f aca="true" t="shared" si="89" ref="G413:G476">IF(C413&lt;&gt;" ",G412-F413," ")</f>
        <v> </v>
      </c>
      <c r="H413" s="20" t="str">
        <f aca="true" t="shared" si="90" ref="H413:H476">IF(C413&lt;&gt;" ",IF(AND($E$18=B413,$E$19=C413-(B413-1)*12),$E$17,0)," ")</f>
        <v> </v>
      </c>
      <c r="J413" s="1" t="str">
        <f t="shared" si="77"/>
        <v> </v>
      </c>
      <c r="K413" s="1" t="str">
        <f t="shared" si="78"/>
        <v> </v>
      </c>
      <c r="L413" s="20" t="str">
        <f t="shared" si="79"/>
        <v> </v>
      </c>
      <c r="M413" s="20" t="str">
        <f t="shared" si="80"/>
        <v> </v>
      </c>
      <c r="N413" s="20" t="str">
        <f t="shared" si="81"/>
        <v> </v>
      </c>
      <c r="O413" s="20" t="str">
        <f t="shared" si="82"/>
        <v> </v>
      </c>
      <c r="P413" s="20" t="str">
        <f t="shared" si="83"/>
        <v> </v>
      </c>
    </row>
    <row r="414" spans="2:16" ht="12.75">
      <c r="B414" s="1" t="str">
        <f t="shared" si="84"/>
        <v> </v>
      </c>
      <c r="C414" s="1" t="str">
        <f t="shared" si="85"/>
        <v> </v>
      </c>
      <c r="D414" s="20" t="str">
        <f t="shared" si="86"/>
        <v> </v>
      </c>
      <c r="E414" s="20" t="str">
        <f t="shared" si="87"/>
        <v> </v>
      </c>
      <c r="F414" s="20" t="str">
        <f t="shared" si="88"/>
        <v> </v>
      </c>
      <c r="G414" s="20" t="str">
        <f t="shared" si="89"/>
        <v> </v>
      </c>
      <c r="H414" s="20" t="str">
        <f t="shared" si="90"/>
        <v> </v>
      </c>
      <c r="J414" s="1" t="str">
        <f t="shared" si="77"/>
        <v> </v>
      </c>
      <c r="K414" s="1" t="str">
        <f t="shared" si="78"/>
        <v> </v>
      </c>
      <c r="L414" s="20" t="str">
        <f t="shared" si="79"/>
        <v> </v>
      </c>
      <c r="M414" s="20" t="str">
        <f t="shared" si="80"/>
        <v> </v>
      </c>
      <c r="N414" s="20" t="str">
        <f t="shared" si="81"/>
        <v> </v>
      </c>
      <c r="O414" s="20" t="str">
        <f t="shared" si="82"/>
        <v> </v>
      </c>
      <c r="P414" s="20" t="str">
        <f t="shared" si="83"/>
        <v> </v>
      </c>
    </row>
    <row r="415" spans="2:16" ht="12.75">
      <c r="B415" s="1" t="str">
        <f t="shared" si="84"/>
        <v> </v>
      </c>
      <c r="C415" s="1" t="str">
        <f t="shared" si="85"/>
        <v> </v>
      </c>
      <c r="D415" s="20" t="str">
        <f t="shared" si="86"/>
        <v> </v>
      </c>
      <c r="E415" s="20" t="str">
        <f t="shared" si="87"/>
        <v> </v>
      </c>
      <c r="F415" s="20" t="str">
        <f t="shared" si="88"/>
        <v> </v>
      </c>
      <c r="G415" s="20" t="str">
        <f t="shared" si="89"/>
        <v> </v>
      </c>
      <c r="H415" s="20" t="str">
        <f t="shared" si="90"/>
        <v> </v>
      </c>
      <c r="J415" s="1" t="str">
        <f t="shared" si="77"/>
        <v> </v>
      </c>
      <c r="K415" s="1" t="str">
        <f t="shared" si="78"/>
        <v> </v>
      </c>
      <c r="L415" s="20" t="str">
        <f t="shared" si="79"/>
        <v> </v>
      </c>
      <c r="M415" s="20" t="str">
        <f t="shared" si="80"/>
        <v> </v>
      </c>
      <c r="N415" s="20" t="str">
        <f t="shared" si="81"/>
        <v> </v>
      </c>
      <c r="O415" s="20" t="str">
        <f t="shared" si="82"/>
        <v> </v>
      </c>
      <c r="P415" s="20" t="str">
        <f t="shared" si="83"/>
        <v> </v>
      </c>
    </row>
    <row r="416" spans="2:16" ht="12.75">
      <c r="B416" s="1" t="str">
        <f t="shared" si="84"/>
        <v> </v>
      </c>
      <c r="C416" s="1" t="str">
        <f t="shared" si="85"/>
        <v> </v>
      </c>
      <c r="D416" s="20" t="str">
        <f t="shared" si="86"/>
        <v> </v>
      </c>
      <c r="E416" s="20" t="str">
        <f t="shared" si="87"/>
        <v> </v>
      </c>
      <c r="F416" s="20" t="str">
        <f t="shared" si="88"/>
        <v> </v>
      </c>
      <c r="G416" s="20" t="str">
        <f t="shared" si="89"/>
        <v> </v>
      </c>
      <c r="H416" s="20" t="str">
        <f t="shared" si="90"/>
        <v> </v>
      </c>
      <c r="J416" s="1" t="str">
        <f t="shared" si="77"/>
        <v> </v>
      </c>
      <c r="K416" s="1" t="str">
        <f t="shared" si="78"/>
        <v> </v>
      </c>
      <c r="L416" s="20" t="str">
        <f t="shared" si="79"/>
        <v> </v>
      </c>
      <c r="M416" s="20" t="str">
        <f t="shared" si="80"/>
        <v> </v>
      </c>
      <c r="N416" s="20" t="str">
        <f t="shared" si="81"/>
        <v> </v>
      </c>
      <c r="O416" s="20" t="str">
        <f t="shared" si="82"/>
        <v> </v>
      </c>
      <c r="P416" s="20" t="str">
        <f t="shared" si="83"/>
        <v> </v>
      </c>
    </row>
    <row r="417" spans="2:16" ht="12.75">
      <c r="B417" s="1" t="str">
        <f t="shared" si="84"/>
        <v> </v>
      </c>
      <c r="C417" s="1" t="str">
        <f t="shared" si="85"/>
        <v> </v>
      </c>
      <c r="D417" s="20" t="str">
        <f t="shared" si="86"/>
        <v> </v>
      </c>
      <c r="E417" s="20" t="str">
        <f t="shared" si="87"/>
        <v> </v>
      </c>
      <c r="F417" s="20" t="str">
        <f t="shared" si="88"/>
        <v> </v>
      </c>
      <c r="G417" s="20" t="str">
        <f t="shared" si="89"/>
        <v> </v>
      </c>
      <c r="H417" s="20" t="str">
        <f t="shared" si="90"/>
        <v> </v>
      </c>
      <c r="J417" s="1" t="str">
        <f t="shared" si="77"/>
        <v> </v>
      </c>
      <c r="K417" s="1" t="str">
        <f t="shared" si="78"/>
        <v> </v>
      </c>
      <c r="L417" s="20" t="str">
        <f t="shared" si="79"/>
        <v> </v>
      </c>
      <c r="M417" s="20" t="str">
        <f t="shared" si="80"/>
        <v> </v>
      </c>
      <c r="N417" s="20" t="str">
        <f t="shared" si="81"/>
        <v> </v>
      </c>
      <c r="O417" s="20" t="str">
        <f t="shared" si="82"/>
        <v> </v>
      </c>
      <c r="P417" s="20" t="str">
        <f t="shared" si="83"/>
        <v> </v>
      </c>
    </row>
    <row r="418" spans="2:16" ht="12.75">
      <c r="B418" s="1" t="str">
        <f t="shared" si="84"/>
        <v> </v>
      </c>
      <c r="C418" s="1" t="str">
        <f t="shared" si="85"/>
        <v> </v>
      </c>
      <c r="D418" s="20" t="str">
        <f t="shared" si="86"/>
        <v> </v>
      </c>
      <c r="E418" s="20" t="str">
        <f t="shared" si="87"/>
        <v> </v>
      </c>
      <c r="F418" s="20" t="str">
        <f t="shared" si="88"/>
        <v> </v>
      </c>
      <c r="G418" s="20" t="str">
        <f t="shared" si="89"/>
        <v> </v>
      </c>
      <c r="H418" s="20" t="str">
        <f t="shared" si="90"/>
        <v> </v>
      </c>
      <c r="J418" s="1" t="str">
        <f aca="true" t="shared" si="91" ref="J418:J481">IF(K418&lt;&gt;" ",INT(K417/12)+1," ")</f>
        <v> </v>
      </c>
      <c r="K418" s="1" t="str">
        <f aca="true" t="shared" si="92" ref="K418:K481">IF(CODE(K417)=32," ",IF(AND(K417+1&lt;=$E$13,O417&gt;0),+K417+1," "))</f>
        <v> </v>
      </c>
      <c r="L418" s="20" t="str">
        <f aca="true" t="shared" si="93" ref="L418:L481">IF(K418&lt;&gt;" ",IF(O417&lt;L417,O417+M418,PMT($E$10,($E$12),-$E$6))," ")</f>
        <v> </v>
      </c>
      <c r="M418" s="20" t="str">
        <f aca="true" t="shared" si="94" ref="M418:M481">IF(K418&lt;&gt;" ",O417*$E$10," ")</f>
        <v> </v>
      </c>
      <c r="N418" s="20" t="str">
        <f aca="true" t="shared" si="95" ref="N418:N481">IF(K418&lt;&gt;" ",L418-M418+P418," ")</f>
        <v> </v>
      </c>
      <c r="O418" s="20" t="str">
        <f aca="true" t="shared" si="96" ref="O418:O481">IF(K418&lt;&gt;" ",O417-N418," ")</f>
        <v> </v>
      </c>
      <c r="P418" s="20" t="str">
        <f aca="true" t="shared" si="97" ref="P418:P481">IF(K418&lt;&gt;" ",IF(AND($E$18=J418,$E$19=K418-(J418-1)*12),$E$17,0)," ")</f>
        <v> </v>
      </c>
    </row>
    <row r="419" spans="2:16" ht="12.75">
      <c r="B419" s="1" t="str">
        <f t="shared" si="84"/>
        <v> </v>
      </c>
      <c r="C419" s="1" t="str">
        <f t="shared" si="85"/>
        <v> </v>
      </c>
      <c r="D419" s="20" t="str">
        <f t="shared" si="86"/>
        <v> </v>
      </c>
      <c r="E419" s="20" t="str">
        <f t="shared" si="87"/>
        <v> </v>
      </c>
      <c r="F419" s="20" t="str">
        <f t="shared" si="88"/>
        <v> </v>
      </c>
      <c r="G419" s="20" t="str">
        <f t="shared" si="89"/>
        <v> </v>
      </c>
      <c r="H419" s="20" t="str">
        <f t="shared" si="90"/>
        <v> </v>
      </c>
      <c r="J419" s="1" t="str">
        <f t="shared" si="91"/>
        <v> </v>
      </c>
      <c r="K419" s="1" t="str">
        <f t="shared" si="92"/>
        <v> </v>
      </c>
      <c r="L419" s="20" t="str">
        <f t="shared" si="93"/>
        <v> </v>
      </c>
      <c r="M419" s="20" t="str">
        <f t="shared" si="94"/>
        <v> </v>
      </c>
      <c r="N419" s="20" t="str">
        <f t="shared" si="95"/>
        <v> </v>
      </c>
      <c r="O419" s="20" t="str">
        <f t="shared" si="96"/>
        <v> </v>
      </c>
      <c r="P419" s="20" t="str">
        <f t="shared" si="97"/>
        <v> </v>
      </c>
    </row>
    <row r="420" spans="2:16" ht="12.75">
      <c r="B420" s="1" t="str">
        <f t="shared" si="84"/>
        <v> </v>
      </c>
      <c r="C420" s="1" t="str">
        <f t="shared" si="85"/>
        <v> </v>
      </c>
      <c r="D420" s="20" t="str">
        <f t="shared" si="86"/>
        <v> </v>
      </c>
      <c r="E420" s="20" t="str">
        <f t="shared" si="87"/>
        <v> </v>
      </c>
      <c r="F420" s="20" t="str">
        <f t="shared" si="88"/>
        <v> </v>
      </c>
      <c r="G420" s="20" t="str">
        <f t="shared" si="89"/>
        <v> </v>
      </c>
      <c r="H420" s="20" t="str">
        <f t="shared" si="90"/>
        <v> </v>
      </c>
      <c r="J420" s="1" t="str">
        <f t="shared" si="91"/>
        <v> </v>
      </c>
      <c r="K420" s="1" t="str">
        <f t="shared" si="92"/>
        <v> </v>
      </c>
      <c r="L420" s="20" t="str">
        <f t="shared" si="93"/>
        <v> </v>
      </c>
      <c r="M420" s="20" t="str">
        <f t="shared" si="94"/>
        <v> </v>
      </c>
      <c r="N420" s="20" t="str">
        <f t="shared" si="95"/>
        <v> </v>
      </c>
      <c r="O420" s="20" t="str">
        <f t="shared" si="96"/>
        <v> </v>
      </c>
      <c r="P420" s="20" t="str">
        <f t="shared" si="97"/>
        <v> </v>
      </c>
    </row>
    <row r="421" spans="2:16" ht="12.75">
      <c r="B421" s="1" t="str">
        <f t="shared" si="84"/>
        <v> </v>
      </c>
      <c r="C421" s="1" t="str">
        <f t="shared" si="85"/>
        <v> </v>
      </c>
      <c r="D421" s="20" t="str">
        <f t="shared" si="86"/>
        <v> </v>
      </c>
      <c r="E421" s="20" t="str">
        <f t="shared" si="87"/>
        <v> </v>
      </c>
      <c r="F421" s="20" t="str">
        <f t="shared" si="88"/>
        <v> </v>
      </c>
      <c r="G421" s="20" t="str">
        <f t="shared" si="89"/>
        <v> </v>
      </c>
      <c r="H421" s="20" t="str">
        <f t="shared" si="90"/>
        <v> </v>
      </c>
      <c r="J421" s="1" t="str">
        <f t="shared" si="91"/>
        <v> </v>
      </c>
      <c r="K421" s="1" t="str">
        <f t="shared" si="92"/>
        <v> </v>
      </c>
      <c r="L421" s="20" t="str">
        <f t="shared" si="93"/>
        <v> </v>
      </c>
      <c r="M421" s="20" t="str">
        <f t="shared" si="94"/>
        <v> </v>
      </c>
      <c r="N421" s="20" t="str">
        <f t="shared" si="95"/>
        <v> </v>
      </c>
      <c r="O421" s="20" t="str">
        <f t="shared" si="96"/>
        <v> </v>
      </c>
      <c r="P421" s="20" t="str">
        <f t="shared" si="97"/>
        <v> </v>
      </c>
    </row>
    <row r="422" spans="2:16" ht="12.75">
      <c r="B422" s="1" t="str">
        <f t="shared" si="84"/>
        <v> </v>
      </c>
      <c r="C422" s="1" t="str">
        <f t="shared" si="85"/>
        <v> </v>
      </c>
      <c r="D422" s="20" t="str">
        <f t="shared" si="86"/>
        <v> </v>
      </c>
      <c r="E422" s="20" t="str">
        <f t="shared" si="87"/>
        <v> </v>
      </c>
      <c r="F422" s="20" t="str">
        <f t="shared" si="88"/>
        <v> </v>
      </c>
      <c r="G422" s="20" t="str">
        <f t="shared" si="89"/>
        <v> </v>
      </c>
      <c r="H422" s="20" t="str">
        <f t="shared" si="90"/>
        <v> </v>
      </c>
      <c r="J422" s="1" t="str">
        <f t="shared" si="91"/>
        <v> </v>
      </c>
      <c r="K422" s="1" t="str">
        <f t="shared" si="92"/>
        <v> </v>
      </c>
      <c r="L422" s="20" t="str">
        <f t="shared" si="93"/>
        <v> </v>
      </c>
      <c r="M422" s="20" t="str">
        <f t="shared" si="94"/>
        <v> </v>
      </c>
      <c r="N422" s="20" t="str">
        <f t="shared" si="95"/>
        <v> </v>
      </c>
      <c r="O422" s="20" t="str">
        <f t="shared" si="96"/>
        <v> </v>
      </c>
      <c r="P422" s="20" t="str">
        <f t="shared" si="97"/>
        <v> </v>
      </c>
    </row>
    <row r="423" spans="2:16" ht="12.75">
      <c r="B423" s="1" t="str">
        <f t="shared" si="84"/>
        <v> </v>
      </c>
      <c r="C423" s="1" t="str">
        <f t="shared" si="85"/>
        <v> </v>
      </c>
      <c r="D423" s="20" t="str">
        <f t="shared" si="86"/>
        <v> </v>
      </c>
      <c r="E423" s="20" t="str">
        <f t="shared" si="87"/>
        <v> </v>
      </c>
      <c r="F423" s="20" t="str">
        <f t="shared" si="88"/>
        <v> </v>
      </c>
      <c r="G423" s="20" t="str">
        <f t="shared" si="89"/>
        <v> </v>
      </c>
      <c r="H423" s="20" t="str">
        <f t="shared" si="90"/>
        <v> </v>
      </c>
      <c r="J423" s="1" t="str">
        <f t="shared" si="91"/>
        <v> </v>
      </c>
      <c r="K423" s="1" t="str">
        <f t="shared" si="92"/>
        <v> </v>
      </c>
      <c r="L423" s="20" t="str">
        <f t="shared" si="93"/>
        <v> </v>
      </c>
      <c r="M423" s="20" t="str">
        <f t="shared" si="94"/>
        <v> </v>
      </c>
      <c r="N423" s="20" t="str">
        <f t="shared" si="95"/>
        <v> </v>
      </c>
      <c r="O423" s="20" t="str">
        <f t="shared" si="96"/>
        <v> </v>
      </c>
      <c r="P423" s="20" t="str">
        <f t="shared" si="97"/>
        <v> </v>
      </c>
    </row>
    <row r="424" spans="2:16" ht="12.75">
      <c r="B424" s="1" t="str">
        <f t="shared" si="84"/>
        <v> </v>
      </c>
      <c r="C424" s="1" t="str">
        <f t="shared" si="85"/>
        <v> </v>
      </c>
      <c r="D424" s="20" t="str">
        <f t="shared" si="86"/>
        <v> </v>
      </c>
      <c r="E424" s="20" t="str">
        <f t="shared" si="87"/>
        <v> </v>
      </c>
      <c r="F424" s="20" t="str">
        <f t="shared" si="88"/>
        <v> </v>
      </c>
      <c r="G424" s="20" t="str">
        <f t="shared" si="89"/>
        <v> </v>
      </c>
      <c r="H424" s="20" t="str">
        <f t="shared" si="90"/>
        <v> </v>
      </c>
      <c r="J424" s="1" t="str">
        <f t="shared" si="91"/>
        <v> </v>
      </c>
      <c r="K424" s="1" t="str">
        <f t="shared" si="92"/>
        <v> </v>
      </c>
      <c r="L424" s="20" t="str">
        <f t="shared" si="93"/>
        <v> </v>
      </c>
      <c r="M424" s="20" t="str">
        <f t="shared" si="94"/>
        <v> </v>
      </c>
      <c r="N424" s="20" t="str">
        <f t="shared" si="95"/>
        <v> </v>
      </c>
      <c r="O424" s="20" t="str">
        <f t="shared" si="96"/>
        <v> </v>
      </c>
      <c r="P424" s="20" t="str">
        <f t="shared" si="97"/>
        <v> </v>
      </c>
    </row>
    <row r="425" spans="2:16" ht="12.75">
      <c r="B425" s="1" t="str">
        <f t="shared" si="84"/>
        <v> </v>
      </c>
      <c r="C425" s="1" t="str">
        <f t="shared" si="85"/>
        <v> </v>
      </c>
      <c r="D425" s="20" t="str">
        <f t="shared" si="86"/>
        <v> </v>
      </c>
      <c r="E425" s="20" t="str">
        <f t="shared" si="87"/>
        <v> </v>
      </c>
      <c r="F425" s="20" t="str">
        <f t="shared" si="88"/>
        <v> </v>
      </c>
      <c r="G425" s="20" t="str">
        <f t="shared" si="89"/>
        <v> </v>
      </c>
      <c r="H425" s="20" t="str">
        <f t="shared" si="90"/>
        <v> </v>
      </c>
      <c r="J425" s="1" t="str">
        <f t="shared" si="91"/>
        <v> </v>
      </c>
      <c r="K425" s="1" t="str">
        <f t="shared" si="92"/>
        <v> </v>
      </c>
      <c r="L425" s="20" t="str">
        <f t="shared" si="93"/>
        <v> </v>
      </c>
      <c r="M425" s="20" t="str">
        <f t="shared" si="94"/>
        <v> </v>
      </c>
      <c r="N425" s="20" t="str">
        <f t="shared" si="95"/>
        <v> </v>
      </c>
      <c r="O425" s="20" t="str">
        <f t="shared" si="96"/>
        <v> </v>
      </c>
      <c r="P425" s="20" t="str">
        <f t="shared" si="97"/>
        <v> </v>
      </c>
    </row>
    <row r="426" spans="2:16" ht="12.75">
      <c r="B426" s="1" t="str">
        <f t="shared" si="84"/>
        <v> </v>
      </c>
      <c r="C426" s="1" t="str">
        <f t="shared" si="85"/>
        <v> </v>
      </c>
      <c r="D426" s="20" t="str">
        <f t="shared" si="86"/>
        <v> </v>
      </c>
      <c r="E426" s="20" t="str">
        <f t="shared" si="87"/>
        <v> </v>
      </c>
      <c r="F426" s="20" t="str">
        <f t="shared" si="88"/>
        <v> </v>
      </c>
      <c r="G426" s="20" t="str">
        <f t="shared" si="89"/>
        <v> </v>
      </c>
      <c r="H426" s="20" t="str">
        <f t="shared" si="90"/>
        <v> </v>
      </c>
      <c r="J426" s="1" t="str">
        <f t="shared" si="91"/>
        <v> </v>
      </c>
      <c r="K426" s="1" t="str">
        <f t="shared" si="92"/>
        <v> </v>
      </c>
      <c r="L426" s="20" t="str">
        <f t="shared" si="93"/>
        <v> </v>
      </c>
      <c r="M426" s="20" t="str">
        <f t="shared" si="94"/>
        <v> </v>
      </c>
      <c r="N426" s="20" t="str">
        <f t="shared" si="95"/>
        <v> </v>
      </c>
      <c r="O426" s="20" t="str">
        <f t="shared" si="96"/>
        <v> </v>
      </c>
      <c r="P426" s="20" t="str">
        <f t="shared" si="97"/>
        <v> </v>
      </c>
    </row>
    <row r="427" spans="2:16" ht="12.75">
      <c r="B427" s="1" t="str">
        <f t="shared" si="84"/>
        <v> </v>
      </c>
      <c r="C427" s="1" t="str">
        <f t="shared" si="85"/>
        <v> </v>
      </c>
      <c r="D427" s="20" t="str">
        <f t="shared" si="86"/>
        <v> </v>
      </c>
      <c r="E427" s="20" t="str">
        <f t="shared" si="87"/>
        <v> </v>
      </c>
      <c r="F427" s="20" t="str">
        <f t="shared" si="88"/>
        <v> </v>
      </c>
      <c r="G427" s="20" t="str">
        <f t="shared" si="89"/>
        <v> </v>
      </c>
      <c r="H427" s="20" t="str">
        <f t="shared" si="90"/>
        <v> </v>
      </c>
      <c r="J427" s="1" t="str">
        <f t="shared" si="91"/>
        <v> </v>
      </c>
      <c r="K427" s="1" t="str">
        <f t="shared" si="92"/>
        <v> </v>
      </c>
      <c r="L427" s="20" t="str">
        <f t="shared" si="93"/>
        <v> </v>
      </c>
      <c r="M427" s="20" t="str">
        <f t="shared" si="94"/>
        <v> </v>
      </c>
      <c r="N427" s="20" t="str">
        <f t="shared" si="95"/>
        <v> </v>
      </c>
      <c r="O427" s="20" t="str">
        <f t="shared" si="96"/>
        <v> </v>
      </c>
      <c r="P427" s="20" t="str">
        <f t="shared" si="97"/>
        <v> </v>
      </c>
    </row>
    <row r="428" spans="2:16" ht="12.75">
      <c r="B428" s="1" t="str">
        <f t="shared" si="84"/>
        <v> </v>
      </c>
      <c r="C428" s="1" t="str">
        <f t="shared" si="85"/>
        <v> </v>
      </c>
      <c r="D428" s="20" t="str">
        <f t="shared" si="86"/>
        <v> </v>
      </c>
      <c r="E428" s="20" t="str">
        <f t="shared" si="87"/>
        <v> </v>
      </c>
      <c r="F428" s="20" t="str">
        <f t="shared" si="88"/>
        <v> </v>
      </c>
      <c r="G428" s="20" t="str">
        <f t="shared" si="89"/>
        <v> </v>
      </c>
      <c r="H428" s="20" t="str">
        <f t="shared" si="90"/>
        <v> </v>
      </c>
      <c r="J428" s="1" t="str">
        <f t="shared" si="91"/>
        <v> </v>
      </c>
      <c r="K428" s="1" t="str">
        <f t="shared" si="92"/>
        <v> </v>
      </c>
      <c r="L428" s="20" t="str">
        <f t="shared" si="93"/>
        <v> </v>
      </c>
      <c r="M428" s="20" t="str">
        <f t="shared" si="94"/>
        <v> </v>
      </c>
      <c r="N428" s="20" t="str">
        <f t="shared" si="95"/>
        <v> </v>
      </c>
      <c r="O428" s="20" t="str">
        <f t="shared" si="96"/>
        <v> </v>
      </c>
      <c r="P428" s="20" t="str">
        <f t="shared" si="97"/>
        <v> </v>
      </c>
    </row>
    <row r="429" spans="2:16" ht="12.75">
      <c r="B429" s="1" t="str">
        <f t="shared" si="84"/>
        <v> </v>
      </c>
      <c r="C429" s="1" t="str">
        <f t="shared" si="85"/>
        <v> </v>
      </c>
      <c r="D429" s="20" t="str">
        <f t="shared" si="86"/>
        <v> </v>
      </c>
      <c r="E429" s="20" t="str">
        <f t="shared" si="87"/>
        <v> </v>
      </c>
      <c r="F429" s="20" t="str">
        <f t="shared" si="88"/>
        <v> </v>
      </c>
      <c r="G429" s="20" t="str">
        <f t="shared" si="89"/>
        <v> </v>
      </c>
      <c r="H429" s="20" t="str">
        <f t="shared" si="90"/>
        <v> </v>
      </c>
      <c r="J429" s="1" t="str">
        <f t="shared" si="91"/>
        <v> </v>
      </c>
      <c r="K429" s="1" t="str">
        <f t="shared" si="92"/>
        <v> </v>
      </c>
      <c r="L429" s="20" t="str">
        <f t="shared" si="93"/>
        <v> </v>
      </c>
      <c r="M429" s="20" t="str">
        <f t="shared" si="94"/>
        <v> </v>
      </c>
      <c r="N429" s="20" t="str">
        <f t="shared" si="95"/>
        <v> </v>
      </c>
      <c r="O429" s="20" t="str">
        <f t="shared" si="96"/>
        <v> </v>
      </c>
      <c r="P429" s="20" t="str">
        <f t="shared" si="97"/>
        <v> </v>
      </c>
    </row>
    <row r="430" spans="2:16" ht="12.75">
      <c r="B430" s="1" t="str">
        <f t="shared" si="84"/>
        <v> </v>
      </c>
      <c r="C430" s="1" t="str">
        <f t="shared" si="85"/>
        <v> </v>
      </c>
      <c r="D430" s="20" t="str">
        <f t="shared" si="86"/>
        <v> </v>
      </c>
      <c r="E430" s="20" t="str">
        <f t="shared" si="87"/>
        <v> </v>
      </c>
      <c r="F430" s="20" t="str">
        <f t="shared" si="88"/>
        <v> </v>
      </c>
      <c r="G430" s="20" t="str">
        <f t="shared" si="89"/>
        <v> </v>
      </c>
      <c r="H430" s="20" t="str">
        <f t="shared" si="90"/>
        <v> </v>
      </c>
      <c r="J430" s="1" t="str">
        <f t="shared" si="91"/>
        <v> </v>
      </c>
      <c r="K430" s="1" t="str">
        <f t="shared" si="92"/>
        <v> </v>
      </c>
      <c r="L430" s="20" t="str">
        <f t="shared" si="93"/>
        <v> </v>
      </c>
      <c r="M430" s="20" t="str">
        <f t="shared" si="94"/>
        <v> </v>
      </c>
      <c r="N430" s="20" t="str">
        <f t="shared" si="95"/>
        <v> </v>
      </c>
      <c r="O430" s="20" t="str">
        <f t="shared" si="96"/>
        <v> </v>
      </c>
      <c r="P430" s="20" t="str">
        <f t="shared" si="97"/>
        <v> </v>
      </c>
    </row>
    <row r="431" spans="2:16" ht="12.75">
      <c r="B431" s="1" t="str">
        <f t="shared" si="84"/>
        <v> </v>
      </c>
      <c r="C431" s="1" t="str">
        <f t="shared" si="85"/>
        <v> </v>
      </c>
      <c r="D431" s="20" t="str">
        <f t="shared" si="86"/>
        <v> </v>
      </c>
      <c r="E431" s="20" t="str">
        <f t="shared" si="87"/>
        <v> </v>
      </c>
      <c r="F431" s="20" t="str">
        <f t="shared" si="88"/>
        <v> </v>
      </c>
      <c r="G431" s="20" t="str">
        <f t="shared" si="89"/>
        <v> </v>
      </c>
      <c r="H431" s="20" t="str">
        <f t="shared" si="90"/>
        <v> </v>
      </c>
      <c r="J431" s="1" t="str">
        <f t="shared" si="91"/>
        <v> </v>
      </c>
      <c r="K431" s="1" t="str">
        <f t="shared" si="92"/>
        <v> </v>
      </c>
      <c r="L431" s="20" t="str">
        <f t="shared" si="93"/>
        <v> </v>
      </c>
      <c r="M431" s="20" t="str">
        <f t="shared" si="94"/>
        <v> </v>
      </c>
      <c r="N431" s="20" t="str">
        <f t="shared" si="95"/>
        <v> </v>
      </c>
      <c r="O431" s="20" t="str">
        <f t="shared" si="96"/>
        <v> </v>
      </c>
      <c r="P431" s="20" t="str">
        <f t="shared" si="97"/>
        <v> </v>
      </c>
    </row>
    <row r="432" spans="2:16" ht="12.75">
      <c r="B432" s="1" t="str">
        <f t="shared" si="84"/>
        <v> </v>
      </c>
      <c r="C432" s="1" t="str">
        <f t="shared" si="85"/>
        <v> </v>
      </c>
      <c r="D432" s="20" t="str">
        <f t="shared" si="86"/>
        <v> </v>
      </c>
      <c r="E432" s="20" t="str">
        <f t="shared" si="87"/>
        <v> </v>
      </c>
      <c r="F432" s="20" t="str">
        <f t="shared" si="88"/>
        <v> </v>
      </c>
      <c r="G432" s="20" t="str">
        <f t="shared" si="89"/>
        <v> </v>
      </c>
      <c r="H432" s="20" t="str">
        <f t="shared" si="90"/>
        <v> </v>
      </c>
      <c r="J432" s="1" t="str">
        <f t="shared" si="91"/>
        <v> </v>
      </c>
      <c r="K432" s="1" t="str">
        <f t="shared" si="92"/>
        <v> </v>
      </c>
      <c r="L432" s="20" t="str">
        <f t="shared" si="93"/>
        <v> </v>
      </c>
      <c r="M432" s="20" t="str">
        <f t="shared" si="94"/>
        <v> </v>
      </c>
      <c r="N432" s="20" t="str">
        <f t="shared" si="95"/>
        <v> </v>
      </c>
      <c r="O432" s="20" t="str">
        <f t="shared" si="96"/>
        <v> </v>
      </c>
      <c r="P432" s="20" t="str">
        <f t="shared" si="97"/>
        <v> </v>
      </c>
    </row>
    <row r="433" spans="2:16" ht="12.75">
      <c r="B433" s="1" t="str">
        <f t="shared" si="84"/>
        <v> </v>
      </c>
      <c r="C433" s="1" t="str">
        <f t="shared" si="85"/>
        <v> </v>
      </c>
      <c r="D433" s="20" t="str">
        <f t="shared" si="86"/>
        <v> </v>
      </c>
      <c r="E433" s="20" t="str">
        <f t="shared" si="87"/>
        <v> </v>
      </c>
      <c r="F433" s="20" t="str">
        <f t="shared" si="88"/>
        <v> </v>
      </c>
      <c r="G433" s="20" t="str">
        <f t="shared" si="89"/>
        <v> </v>
      </c>
      <c r="H433" s="20" t="str">
        <f t="shared" si="90"/>
        <v> </v>
      </c>
      <c r="J433" s="1" t="str">
        <f t="shared" si="91"/>
        <v> </v>
      </c>
      <c r="K433" s="1" t="str">
        <f t="shared" si="92"/>
        <v> </v>
      </c>
      <c r="L433" s="20" t="str">
        <f t="shared" si="93"/>
        <v> </v>
      </c>
      <c r="M433" s="20" t="str">
        <f t="shared" si="94"/>
        <v> </v>
      </c>
      <c r="N433" s="20" t="str">
        <f t="shared" si="95"/>
        <v> </v>
      </c>
      <c r="O433" s="20" t="str">
        <f t="shared" si="96"/>
        <v> </v>
      </c>
      <c r="P433" s="20" t="str">
        <f t="shared" si="97"/>
        <v> </v>
      </c>
    </row>
    <row r="434" spans="2:16" ht="12.75">
      <c r="B434" s="1" t="str">
        <f t="shared" si="84"/>
        <v> </v>
      </c>
      <c r="C434" s="1" t="str">
        <f t="shared" si="85"/>
        <v> </v>
      </c>
      <c r="D434" s="20" t="str">
        <f t="shared" si="86"/>
        <v> </v>
      </c>
      <c r="E434" s="20" t="str">
        <f t="shared" si="87"/>
        <v> </v>
      </c>
      <c r="F434" s="20" t="str">
        <f t="shared" si="88"/>
        <v> </v>
      </c>
      <c r="G434" s="20" t="str">
        <f t="shared" si="89"/>
        <v> </v>
      </c>
      <c r="H434" s="20" t="str">
        <f t="shared" si="90"/>
        <v> </v>
      </c>
      <c r="J434" s="1" t="str">
        <f t="shared" si="91"/>
        <v> </v>
      </c>
      <c r="K434" s="1" t="str">
        <f t="shared" si="92"/>
        <v> </v>
      </c>
      <c r="L434" s="20" t="str">
        <f t="shared" si="93"/>
        <v> </v>
      </c>
      <c r="M434" s="20" t="str">
        <f t="shared" si="94"/>
        <v> </v>
      </c>
      <c r="N434" s="20" t="str">
        <f t="shared" si="95"/>
        <v> </v>
      </c>
      <c r="O434" s="20" t="str">
        <f t="shared" si="96"/>
        <v> </v>
      </c>
      <c r="P434" s="20" t="str">
        <f t="shared" si="97"/>
        <v> </v>
      </c>
    </row>
    <row r="435" spans="2:16" ht="12.75">
      <c r="B435" s="1" t="str">
        <f t="shared" si="84"/>
        <v> </v>
      </c>
      <c r="C435" s="1" t="str">
        <f t="shared" si="85"/>
        <v> </v>
      </c>
      <c r="D435" s="20" t="str">
        <f t="shared" si="86"/>
        <v> </v>
      </c>
      <c r="E435" s="20" t="str">
        <f t="shared" si="87"/>
        <v> </v>
      </c>
      <c r="F435" s="20" t="str">
        <f t="shared" si="88"/>
        <v> </v>
      </c>
      <c r="G435" s="20" t="str">
        <f t="shared" si="89"/>
        <v> </v>
      </c>
      <c r="H435" s="20" t="str">
        <f t="shared" si="90"/>
        <v> </v>
      </c>
      <c r="J435" s="1" t="str">
        <f t="shared" si="91"/>
        <v> </v>
      </c>
      <c r="K435" s="1" t="str">
        <f t="shared" si="92"/>
        <v> </v>
      </c>
      <c r="L435" s="20" t="str">
        <f t="shared" si="93"/>
        <v> </v>
      </c>
      <c r="M435" s="20" t="str">
        <f t="shared" si="94"/>
        <v> </v>
      </c>
      <c r="N435" s="20" t="str">
        <f t="shared" si="95"/>
        <v> </v>
      </c>
      <c r="O435" s="20" t="str">
        <f t="shared" si="96"/>
        <v> </v>
      </c>
      <c r="P435" s="20" t="str">
        <f t="shared" si="97"/>
        <v> </v>
      </c>
    </row>
    <row r="436" spans="2:16" ht="12.75">
      <c r="B436" s="1" t="str">
        <f t="shared" si="84"/>
        <v> </v>
      </c>
      <c r="C436" s="1" t="str">
        <f t="shared" si="85"/>
        <v> </v>
      </c>
      <c r="D436" s="20" t="str">
        <f t="shared" si="86"/>
        <v> </v>
      </c>
      <c r="E436" s="20" t="str">
        <f t="shared" si="87"/>
        <v> </v>
      </c>
      <c r="F436" s="20" t="str">
        <f t="shared" si="88"/>
        <v> </v>
      </c>
      <c r="G436" s="20" t="str">
        <f t="shared" si="89"/>
        <v> </v>
      </c>
      <c r="H436" s="20" t="str">
        <f t="shared" si="90"/>
        <v> </v>
      </c>
      <c r="J436" s="1" t="str">
        <f t="shared" si="91"/>
        <v> </v>
      </c>
      <c r="K436" s="1" t="str">
        <f t="shared" si="92"/>
        <v> </v>
      </c>
      <c r="L436" s="20" t="str">
        <f t="shared" si="93"/>
        <v> </v>
      </c>
      <c r="M436" s="20" t="str">
        <f t="shared" si="94"/>
        <v> </v>
      </c>
      <c r="N436" s="20" t="str">
        <f t="shared" si="95"/>
        <v> </v>
      </c>
      <c r="O436" s="20" t="str">
        <f t="shared" si="96"/>
        <v> </v>
      </c>
      <c r="P436" s="20" t="str">
        <f t="shared" si="97"/>
        <v> </v>
      </c>
    </row>
    <row r="437" spans="2:16" ht="12.75">
      <c r="B437" s="1" t="str">
        <f t="shared" si="84"/>
        <v> </v>
      </c>
      <c r="C437" s="1" t="str">
        <f t="shared" si="85"/>
        <v> </v>
      </c>
      <c r="D437" s="20" t="str">
        <f t="shared" si="86"/>
        <v> </v>
      </c>
      <c r="E437" s="20" t="str">
        <f t="shared" si="87"/>
        <v> </v>
      </c>
      <c r="F437" s="20" t="str">
        <f t="shared" si="88"/>
        <v> </v>
      </c>
      <c r="G437" s="20" t="str">
        <f t="shared" si="89"/>
        <v> </v>
      </c>
      <c r="H437" s="20" t="str">
        <f t="shared" si="90"/>
        <v> </v>
      </c>
      <c r="J437" s="1" t="str">
        <f t="shared" si="91"/>
        <v> </v>
      </c>
      <c r="K437" s="1" t="str">
        <f t="shared" si="92"/>
        <v> </v>
      </c>
      <c r="L437" s="20" t="str">
        <f t="shared" si="93"/>
        <v> </v>
      </c>
      <c r="M437" s="20" t="str">
        <f t="shared" si="94"/>
        <v> </v>
      </c>
      <c r="N437" s="20" t="str">
        <f t="shared" si="95"/>
        <v> </v>
      </c>
      <c r="O437" s="20" t="str">
        <f t="shared" si="96"/>
        <v> </v>
      </c>
      <c r="P437" s="20" t="str">
        <f t="shared" si="97"/>
        <v> </v>
      </c>
    </row>
    <row r="438" spans="2:16" ht="12.75">
      <c r="B438" s="1" t="str">
        <f t="shared" si="84"/>
        <v> </v>
      </c>
      <c r="C438" s="1" t="str">
        <f t="shared" si="85"/>
        <v> </v>
      </c>
      <c r="D438" s="20" t="str">
        <f t="shared" si="86"/>
        <v> </v>
      </c>
      <c r="E438" s="20" t="str">
        <f t="shared" si="87"/>
        <v> </v>
      </c>
      <c r="F438" s="20" t="str">
        <f t="shared" si="88"/>
        <v> </v>
      </c>
      <c r="G438" s="20" t="str">
        <f t="shared" si="89"/>
        <v> </v>
      </c>
      <c r="H438" s="20" t="str">
        <f t="shared" si="90"/>
        <v> </v>
      </c>
      <c r="J438" s="1" t="str">
        <f t="shared" si="91"/>
        <v> </v>
      </c>
      <c r="K438" s="1" t="str">
        <f t="shared" si="92"/>
        <v> </v>
      </c>
      <c r="L438" s="20" t="str">
        <f t="shared" si="93"/>
        <v> </v>
      </c>
      <c r="M438" s="20" t="str">
        <f t="shared" si="94"/>
        <v> </v>
      </c>
      <c r="N438" s="20" t="str">
        <f t="shared" si="95"/>
        <v> </v>
      </c>
      <c r="O438" s="20" t="str">
        <f t="shared" si="96"/>
        <v> </v>
      </c>
      <c r="P438" s="20" t="str">
        <f t="shared" si="97"/>
        <v> </v>
      </c>
    </row>
    <row r="439" spans="2:16" ht="12.75">
      <c r="B439" s="1" t="str">
        <f t="shared" si="84"/>
        <v> </v>
      </c>
      <c r="C439" s="1" t="str">
        <f t="shared" si="85"/>
        <v> </v>
      </c>
      <c r="D439" s="20" t="str">
        <f t="shared" si="86"/>
        <v> </v>
      </c>
      <c r="E439" s="20" t="str">
        <f t="shared" si="87"/>
        <v> </v>
      </c>
      <c r="F439" s="20" t="str">
        <f t="shared" si="88"/>
        <v> </v>
      </c>
      <c r="G439" s="20" t="str">
        <f t="shared" si="89"/>
        <v> </v>
      </c>
      <c r="H439" s="20" t="str">
        <f t="shared" si="90"/>
        <v> </v>
      </c>
      <c r="J439" s="1" t="str">
        <f t="shared" si="91"/>
        <v> </v>
      </c>
      <c r="K439" s="1" t="str">
        <f t="shared" si="92"/>
        <v> </v>
      </c>
      <c r="L439" s="20" t="str">
        <f t="shared" si="93"/>
        <v> </v>
      </c>
      <c r="M439" s="20" t="str">
        <f t="shared" si="94"/>
        <v> </v>
      </c>
      <c r="N439" s="20" t="str">
        <f t="shared" si="95"/>
        <v> </v>
      </c>
      <c r="O439" s="20" t="str">
        <f t="shared" si="96"/>
        <v> </v>
      </c>
      <c r="P439" s="20" t="str">
        <f t="shared" si="97"/>
        <v> </v>
      </c>
    </row>
    <row r="440" spans="2:16" ht="12.75">
      <c r="B440" s="1" t="str">
        <f t="shared" si="84"/>
        <v> </v>
      </c>
      <c r="C440" s="1" t="str">
        <f t="shared" si="85"/>
        <v> </v>
      </c>
      <c r="D440" s="20" t="str">
        <f t="shared" si="86"/>
        <v> </v>
      </c>
      <c r="E440" s="20" t="str">
        <f t="shared" si="87"/>
        <v> </v>
      </c>
      <c r="F440" s="20" t="str">
        <f t="shared" si="88"/>
        <v> </v>
      </c>
      <c r="G440" s="20" t="str">
        <f t="shared" si="89"/>
        <v> </v>
      </c>
      <c r="H440" s="20" t="str">
        <f t="shared" si="90"/>
        <v> </v>
      </c>
      <c r="J440" s="1" t="str">
        <f t="shared" si="91"/>
        <v> </v>
      </c>
      <c r="K440" s="1" t="str">
        <f t="shared" si="92"/>
        <v> </v>
      </c>
      <c r="L440" s="20" t="str">
        <f t="shared" si="93"/>
        <v> </v>
      </c>
      <c r="M440" s="20" t="str">
        <f t="shared" si="94"/>
        <v> </v>
      </c>
      <c r="N440" s="20" t="str">
        <f t="shared" si="95"/>
        <v> </v>
      </c>
      <c r="O440" s="20" t="str">
        <f t="shared" si="96"/>
        <v> </v>
      </c>
      <c r="P440" s="20" t="str">
        <f t="shared" si="97"/>
        <v> </v>
      </c>
    </row>
    <row r="441" spans="2:16" ht="12.75">
      <c r="B441" s="1" t="str">
        <f t="shared" si="84"/>
        <v> </v>
      </c>
      <c r="C441" s="1" t="str">
        <f t="shared" si="85"/>
        <v> </v>
      </c>
      <c r="D441" s="20" t="str">
        <f t="shared" si="86"/>
        <v> </v>
      </c>
      <c r="E441" s="20" t="str">
        <f t="shared" si="87"/>
        <v> </v>
      </c>
      <c r="F441" s="20" t="str">
        <f t="shared" si="88"/>
        <v> </v>
      </c>
      <c r="G441" s="20" t="str">
        <f t="shared" si="89"/>
        <v> </v>
      </c>
      <c r="H441" s="20" t="str">
        <f t="shared" si="90"/>
        <v> </v>
      </c>
      <c r="J441" s="1" t="str">
        <f t="shared" si="91"/>
        <v> </v>
      </c>
      <c r="K441" s="1" t="str">
        <f t="shared" si="92"/>
        <v> </v>
      </c>
      <c r="L441" s="20" t="str">
        <f t="shared" si="93"/>
        <v> </v>
      </c>
      <c r="M441" s="20" t="str">
        <f t="shared" si="94"/>
        <v> </v>
      </c>
      <c r="N441" s="20" t="str">
        <f t="shared" si="95"/>
        <v> </v>
      </c>
      <c r="O441" s="20" t="str">
        <f t="shared" si="96"/>
        <v> </v>
      </c>
      <c r="P441" s="20" t="str">
        <f t="shared" si="97"/>
        <v> </v>
      </c>
    </row>
    <row r="442" spans="2:16" ht="12.75">
      <c r="B442" s="1" t="str">
        <f t="shared" si="84"/>
        <v> </v>
      </c>
      <c r="C442" s="1" t="str">
        <f t="shared" si="85"/>
        <v> </v>
      </c>
      <c r="D442" s="20" t="str">
        <f t="shared" si="86"/>
        <v> </v>
      </c>
      <c r="E442" s="20" t="str">
        <f t="shared" si="87"/>
        <v> </v>
      </c>
      <c r="F442" s="20" t="str">
        <f t="shared" si="88"/>
        <v> </v>
      </c>
      <c r="G442" s="20" t="str">
        <f t="shared" si="89"/>
        <v> </v>
      </c>
      <c r="H442" s="20" t="str">
        <f t="shared" si="90"/>
        <v> </v>
      </c>
      <c r="J442" s="1" t="str">
        <f t="shared" si="91"/>
        <v> </v>
      </c>
      <c r="K442" s="1" t="str">
        <f t="shared" si="92"/>
        <v> </v>
      </c>
      <c r="L442" s="20" t="str">
        <f t="shared" si="93"/>
        <v> </v>
      </c>
      <c r="M442" s="20" t="str">
        <f t="shared" si="94"/>
        <v> </v>
      </c>
      <c r="N442" s="20" t="str">
        <f t="shared" si="95"/>
        <v> </v>
      </c>
      <c r="O442" s="20" t="str">
        <f t="shared" si="96"/>
        <v> </v>
      </c>
      <c r="P442" s="20" t="str">
        <f t="shared" si="97"/>
        <v> </v>
      </c>
    </row>
    <row r="443" spans="2:16" ht="12.75">
      <c r="B443" s="1" t="str">
        <f t="shared" si="84"/>
        <v> </v>
      </c>
      <c r="C443" s="1" t="str">
        <f t="shared" si="85"/>
        <v> </v>
      </c>
      <c r="D443" s="20" t="str">
        <f t="shared" si="86"/>
        <v> </v>
      </c>
      <c r="E443" s="20" t="str">
        <f t="shared" si="87"/>
        <v> </v>
      </c>
      <c r="F443" s="20" t="str">
        <f t="shared" si="88"/>
        <v> </v>
      </c>
      <c r="G443" s="20" t="str">
        <f t="shared" si="89"/>
        <v> </v>
      </c>
      <c r="H443" s="20" t="str">
        <f t="shared" si="90"/>
        <v> </v>
      </c>
      <c r="J443" s="1" t="str">
        <f t="shared" si="91"/>
        <v> </v>
      </c>
      <c r="K443" s="1" t="str">
        <f t="shared" si="92"/>
        <v> </v>
      </c>
      <c r="L443" s="20" t="str">
        <f t="shared" si="93"/>
        <v> </v>
      </c>
      <c r="M443" s="20" t="str">
        <f t="shared" si="94"/>
        <v> </v>
      </c>
      <c r="N443" s="20" t="str">
        <f t="shared" si="95"/>
        <v> </v>
      </c>
      <c r="O443" s="20" t="str">
        <f t="shared" si="96"/>
        <v> </v>
      </c>
      <c r="P443" s="20" t="str">
        <f t="shared" si="97"/>
        <v> </v>
      </c>
    </row>
    <row r="444" spans="2:16" ht="12.75">
      <c r="B444" s="1" t="str">
        <f t="shared" si="84"/>
        <v> </v>
      </c>
      <c r="C444" s="1" t="str">
        <f t="shared" si="85"/>
        <v> </v>
      </c>
      <c r="D444" s="20" t="str">
        <f t="shared" si="86"/>
        <v> </v>
      </c>
      <c r="E444" s="20" t="str">
        <f t="shared" si="87"/>
        <v> </v>
      </c>
      <c r="F444" s="20" t="str">
        <f t="shared" si="88"/>
        <v> </v>
      </c>
      <c r="G444" s="20" t="str">
        <f t="shared" si="89"/>
        <v> </v>
      </c>
      <c r="H444" s="20" t="str">
        <f t="shared" si="90"/>
        <v> </v>
      </c>
      <c r="J444" s="1" t="str">
        <f t="shared" si="91"/>
        <v> </v>
      </c>
      <c r="K444" s="1" t="str">
        <f t="shared" si="92"/>
        <v> </v>
      </c>
      <c r="L444" s="20" t="str">
        <f t="shared" si="93"/>
        <v> </v>
      </c>
      <c r="M444" s="20" t="str">
        <f t="shared" si="94"/>
        <v> </v>
      </c>
      <c r="N444" s="20" t="str">
        <f t="shared" si="95"/>
        <v> </v>
      </c>
      <c r="O444" s="20" t="str">
        <f t="shared" si="96"/>
        <v> </v>
      </c>
      <c r="P444" s="20" t="str">
        <f t="shared" si="97"/>
        <v> </v>
      </c>
    </row>
    <row r="445" spans="2:16" ht="12.75">
      <c r="B445" s="1" t="str">
        <f t="shared" si="84"/>
        <v> </v>
      </c>
      <c r="C445" s="1" t="str">
        <f t="shared" si="85"/>
        <v> </v>
      </c>
      <c r="D445" s="20" t="str">
        <f t="shared" si="86"/>
        <v> </v>
      </c>
      <c r="E445" s="20" t="str">
        <f t="shared" si="87"/>
        <v> </v>
      </c>
      <c r="F445" s="20" t="str">
        <f t="shared" si="88"/>
        <v> </v>
      </c>
      <c r="G445" s="20" t="str">
        <f t="shared" si="89"/>
        <v> </v>
      </c>
      <c r="H445" s="20" t="str">
        <f t="shared" si="90"/>
        <v> </v>
      </c>
      <c r="J445" s="1" t="str">
        <f t="shared" si="91"/>
        <v> </v>
      </c>
      <c r="K445" s="1" t="str">
        <f t="shared" si="92"/>
        <v> </v>
      </c>
      <c r="L445" s="20" t="str">
        <f t="shared" si="93"/>
        <v> </v>
      </c>
      <c r="M445" s="20" t="str">
        <f t="shared" si="94"/>
        <v> </v>
      </c>
      <c r="N445" s="20" t="str">
        <f t="shared" si="95"/>
        <v> </v>
      </c>
      <c r="O445" s="20" t="str">
        <f t="shared" si="96"/>
        <v> </v>
      </c>
      <c r="P445" s="20" t="str">
        <f t="shared" si="97"/>
        <v> </v>
      </c>
    </row>
    <row r="446" spans="2:16" ht="12.75">
      <c r="B446" s="1" t="str">
        <f t="shared" si="84"/>
        <v> </v>
      </c>
      <c r="C446" s="1" t="str">
        <f t="shared" si="85"/>
        <v> </v>
      </c>
      <c r="D446" s="20" t="str">
        <f t="shared" si="86"/>
        <v> </v>
      </c>
      <c r="E446" s="20" t="str">
        <f t="shared" si="87"/>
        <v> </v>
      </c>
      <c r="F446" s="20" t="str">
        <f t="shared" si="88"/>
        <v> </v>
      </c>
      <c r="G446" s="20" t="str">
        <f t="shared" si="89"/>
        <v> </v>
      </c>
      <c r="H446" s="20" t="str">
        <f t="shared" si="90"/>
        <v> </v>
      </c>
      <c r="J446" s="1" t="str">
        <f t="shared" si="91"/>
        <v> </v>
      </c>
      <c r="K446" s="1" t="str">
        <f t="shared" si="92"/>
        <v> </v>
      </c>
      <c r="L446" s="20" t="str">
        <f t="shared" si="93"/>
        <v> </v>
      </c>
      <c r="M446" s="20" t="str">
        <f t="shared" si="94"/>
        <v> </v>
      </c>
      <c r="N446" s="20" t="str">
        <f t="shared" si="95"/>
        <v> </v>
      </c>
      <c r="O446" s="20" t="str">
        <f t="shared" si="96"/>
        <v> </v>
      </c>
      <c r="P446" s="20" t="str">
        <f t="shared" si="97"/>
        <v> </v>
      </c>
    </row>
    <row r="447" spans="2:16" ht="12.75">
      <c r="B447" s="1" t="str">
        <f t="shared" si="84"/>
        <v> </v>
      </c>
      <c r="C447" s="1" t="str">
        <f t="shared" si="85"/>
        <v> </v>
      </c>
      <c r="D447" s="20" t="str">
        <f t="shared" si="86"/>
        <v> </v>
      </c>
      <c r="E447" s="20" t="str">
        <f t="shared" si="87"/>
        <v> </v>
      </c>
      <c r="F447" s="20" t="str">
        <f t="shared" si="88"/>
        <v> </v>
      </c>
      <c r="G447" s="20" t="str">
        <f t="shared" si="89"/>
        <v> </v>
      </c>
      <c r="H447" s="20" t="str">
        <f t="shared" si="90"/>
        <v> </v>
      </c>
      <c r="J447" s="1" t="str">
        <f t="shared" si="91"/>
        <v> </v>
      </c>
      <c r="K447" s="1" t="str">
        <f t="shared" si="92"/>
        <v> </v>
      </c>
      <c r="L447" s="20" t="str">
        <f t="shared" si="93"/>
        <v> </v>
      </c>
      <c r="M447" s="20" t="str">
        <f t="shared" si="94"/>
        <v> </v>
      </c>
      <c r="N447" s="20" t="str">
        <f t="shared" si="95"/>
        <v> </v>
      </c>
      <c r="O447" s="20" t="str">
        <f t="shared" si="96"/>
        <v> </v>
      </c>
      <c r="P447" s="20" t="str">
        <f t="shared" si="97"/>
        <v> </v>
      </c>
    </row>
    <row r="448" spans="2:16" ht="12.75">
      <c r="B448" s="1" t="str">
        <f t="shared" si="84"/>
        <v> </v>
      </c>
      <c r="C448" s="1" t="str">
        <f t="shared" si="85"/>
        <v> </v>
      </c>
      <c r="D448" s="20" t="str">
        <f t="shared" si="86"/>
        <v> </v>
      </c>
      <c r="E448" s="20" t="str">
        <f t="shared" si="87"/>
        <v> </v>
      </c>
      <c r="F448" s="20" t="str">
        <f t="shared" si="88"/>
        <v> </v>
      </c>
      <c r="G448" s="20" t="str">
        <f t="shared" si="89"/>
        <v> </v>
      </c>
      <c r="H448" s="20" t="str">
        <f t="shared" si="90"/>
        <v> </v>
      </c>
      <c r="J448" s="1" t="str">
        <f t="shared" si="91"/>
        <v> </v>
      </c>
      <c r="K448" s="1" t="str">
        <f t="shared" si="92"/>
        <v> </v>
      </c>
      <c r="L448" s="20" t="str">
        <f t="shared" si="93"/>
        <v> </v>
      </c>
      <c r="M448" s="20" t="str">
        <f t="shared" si="94"/>
        <v> </v>
      </c>
      <c r="N448" s="20" t="str">
        <f t="shared" si="95"/>
        <v> </v>
      </c>
      <c r="O448" s="20" t="str">
        <f t="shared" si="96"/>
        <v> </v>
      </c>
      <c r="P448" s="20" t="str">
        <f t="shared" si="97"/>
        <v> </v>
      </c>
    </row>
    <row r="449" spans="2:16" ht="12.75">
      <c r="B449" s="1" t="str">
        <f t="shared" si="84"/>
        <v> </v>
      </c>
      <c r="C449" s="1" t="str">
        <f t="shared" si="85"/>
        <v> </v>
      </c>
      <c r="D449" s="20" t="str">
        <f t="shared" si="86"/>
        <v> </v>
      </c>
      <c r="E449" s="20" t="str">
        <f t="shared" si="87"/>
        <v> </v>
      </c>
      <c r="F449" s="20" t="str">
        <f t="shared" si="88"/>
        <v> </v>
      </c>
      <c r="G449" s="20" t="str">
        <f t="shared" si="89"/>
        <v> </v>
      </c>
      <c r="H449" s="20" t="str">
        <f t="shared" si="90"/>
        <v> </v>
      </c>
      <c r="J449" s="1" t="str">
        <f t="shared" si="91"/>
        <v> </v>
      </c>
      <c r="K449" s="1" t="str">
        <f t="shared" si="92"/>
        <v> </v>
      </c>
      <c r="L449" s="20" t="str">
        <f t="shared" si="93"/>
        <v> </v>
      </c>
      <c r="M449" s="20" t="str">
        <f t="shared" si="94"/>
        <v> </v>
      </c>
      <c r="N449" s="20" t="str">
        <f t="shared" si="95"/>
        <v> </v>
      </c>
      <c r="O449" s="20" t="str">
        <f t="shared" si="96"/>
        <v> </v>
      </c>
      <c r="P449" s="20" t="str">
        <f t="shared" si="97"/>
        <v> </v>
      </c>
    </row>
    <row r="450" spans="2:16" ht="12.75">
      <c r="B450" s="1" t="str">
        <f t="shared" si="84"/>
        <v> </v>
      </c>
      <c r="C450" s="1" t="str">
        <f t="shared" si="85"/>
        <v> </v>
      </c>
      <c r="D450" s="20" t="str">
        <f t="shared" si="86"/>
        <v> </v>
      </c>
      <c r="E450" s="20" t="str">
        <f t="shared" si="87"/>
        <v> </v>
      </c>
      <c r="F450" s="20" t="str">
        <f t="shared" si="88"/>
        <v> </v>
      </c>
      <c r="G450" s="20" t="str">
        <f t="shared" si="89"/>
        <v> </v>
      </c>
      <c r="H450" s="20" t="str">
        <f t="shared" si="90"/>
        <v> </v>
      </c>
      <c r="J450" s="1" t="str">
        <f t="shared" si="91"/>
        <v> </v>
      </c>
      <c r="K450" s="1" t="str">
        <f t="shared" si="92"/>
        <v> </v>
      </c>
      <c r="L450" s="20" t="str">
        <f t="shared" si="93"/>
        <v> </v>
      </c>
      <c r="M450" s="20" t="str">
        <f t="shared" si="94"/>
        <v> </v>
      </c>
      <c r="N450" s="20" t="str">
        <f t="shared" si="95"/>
        <v> </v>
      </c>
      <c r="O450" s="20" t="str">
        <f t="shared" si="96"/>
        <v> </v>
      </c>
      <c r="P450" s="20" t="str">
        <f t="shared" si="97"/>
        <v> </v>
      </c>
    </row>
    <row r="451" spans="2:16" ht="12.75">
      <c r="B451" s="1" t="str">
        <f t="shared" si="84"/>
        <v> </v>
      </c>
      <c r="C451" s="1" t="str">
        <f t="shared" si="85"/>
        <v> </v>
      </c>
      <c r="D451" s="20" t="str">
        <f t="shared" si="86"/>
        <v> </v>
      </c>
      <c r="E451" s="20" t="str">
        <f t="shared" si="87"/>
        <v> </v>
      </c>
      <c r="F451" s="20" t="str">
        <f t="shared" si="88"/>
        <v> </v>
      </c>
      <c r="G451" s="20" t="str">
        <f t="shared" si="89"/>
        <v> </v>
      </c>
      <c r="H451" s="20" t="str">
        <f t="shared" si="90"/>
        <v> </v>
      </c>
      <c r="J451" s="1" t="str">
        <f t="shared" si="91"/>
        <v> </v>
      </c>
      <c r="K451" s="1" t="str">
        <f t="shared" si="92"/>
        <v> </v>
      </c>
      <c r="L451" s="20" t="str">
        <f t="shared" si="93"/>
        <v> </v>
      </c>
      <c r="M451" s="20" t="str">
        <f t="shared" si="94"/>
        <v> </v>
      </c>
      <c r="N451" s="20" t="str">
        <f t="shared" si="95"/>
        <v> </v>
      </c>
      <c r="O451" s="20" t="str">
        <f t="shared" si="96"/>
        <v> </v>
      </c>
      <c r="P451" s="20" t="str">
        <f t="shared" si="97"/>
        <v> </v>
      </c>
    </row>
    <row r="452" spans="2:16" ht="12.75">
      <c r="B452" s="1" t="str">
        <f t="shared" si="84"/>
        <v> </v>
      </c>
      <c r="C452" s="1" t="str">
        <f t="shared" si="85"/>
        <v> </v>
      </c>
      <c r="D452" s="20" t="str">
        <f t="shared" si="86"/>
        <v> </v>
      </c>
      <c r="E452" s="20" t="str">
        <f t="shared" si="87"/>
        <v> </v>
      </c>
      <c r="F452" s="20" t="str">
        <f t="shared" si="88"/>
        <v> </v>
      </c>
      <c r="G452" s="20" t="str">
        <f t="shared" si="89"/>
        <v> </v>
      </c>
      <c r="H452" s="20" t="str">
        <f t="shared" si="90"/>
        <v> </v>
      </c>
      <c r="J452" s="1" t="str">
        <f t="shared" si="91"/>
        <v> </v>
      </c>
      <c r="K452" s="1" t="str">
        <f t="shared" si="92"/>
        <v> </v>
      </c>
      <c r="L452" s="20" t="str">
        <f t="shared" si="93"/>
        <v> </v>
      </c>
      <c r="M452" s="20" t="str">
        <f t="shared" si="94"/>
        <v> </v>
      </c>
      <c r="N452" s="20" t="str">
        <f t="shared" si="95"/>
        <v> </v>
      </c>
      <c r="O452" s="20" t="str">
        <f t="shared" si="96"/>
        <v> </v>
      </c>
      <c r="P452" s="20" t="str">
        <f t="shared" si="97"/>
        <v> </v>
      </c>
    </row>
    <row r="453" spans="2:16" ht="12.75">
      <c r="B453" s="1" t="str">
        <f t="shared" si="84"/>
        <v> </v>
      </c>
      <c r="C453" s="1" t="str">
        <f t="shared" si="85"/>
        <v> </v>
      </c>
      <c r="D453" s="20" t="str">
        <f t="shared" si="86"/>
        <v> </v>
      </c>
      <c r="E453" s="20" t="str">
        <f t="shared" si="87"/>
        <v> </v>
      </c>
      <c r="F453" s="20" t="str">
        <f t="shared" si="88"/>
        <v> </v>
      </c>
      <c r="G453" s="20" t="str">
        <f t="shared" si="89"/>
        <v> </v>
      </c>
      <c r="H453" s="20" t="str">
        <f t="shared" si="90"/>
        <v> </v>
      </c>
      <c r="J453" s="1" t="str">
        <f t="shared" si="91"/>
        <v> </v>
      </c>
      <c r="K453" s="1" t="str">
        <f t="shared" si="92"/>
        <v> </v>
      </c>
      <c r="L453" s="20" t="str">
        <f t="shared" si="93"/>
        <v> </v>
      </c>
      <c r="M453" s="20" t="str">
        <f t="shared" si="94"/>
        <v> </v>
      </c>
      <c r="N453" s="20" t="str">
        <f t="shared" si="95"/>
        <v> </v>
      </c>
      <c r="O453" s="20" t="str">
        <f t="shared" si="96"/>
        <v> </v>
      </c>
      <c r="P453" s="20" t="str">
        <f t="shared" si="97"/>
        <v> </v>
      </c>
    </row>
    <row r="454" spans="2:16" ht="12.75">
      <c r="B454" s="1" t="str">
        <f t="shared" si="84"/>
        <v> </v>
      </c>
      <c r="C454" s="1" t="str">
        <f t="shared" si="85"/>
        <v> </v>
      </c>
      <c r="D454" s="20" t="str">
        <f t="shared" si="86"/>
        <v> </v>
      </c>
      <c r="E454" s="20" t="str">
        <f t="shared" si="87"/>
        <v> </v>
      </c>
      <c r="F454" s="20" t="str">
        <f t="shared" si="88"/>
        <v> </v>
      </c>
      <c r="G454" s="20" t="str">
        <f t="shared" si="89"/>
        <v> </v>
      </c>
      <c r="H454" s="20" t="str">
        <f t="shared" si="90"/>
        <v> </v>
      </c>
      <c r="J454" s="1" t="str">
        <f t="shared" si="91"/>
        <v> </v>
      </c>
      <c r="K454" s="1" t="str">
        <f t="shared" si="92"/>
        <v> </v>
      </c>
      <c r="L454" s="20" t="str">
        <f t="shared" si="93"/>
        <v> </v>
      </c>
      <c r="M454" s="20" t="str">
        <f t="shared" si="94"/>
        <v> </v>
      </c>
      <c r="N454" s="20" t="str">
        <f t="shared" si="95"/>
        <v> </v>
      </c>
      <c r="O454" s="20" t="str">
        <f t="shared" si="96"/>
        <v> </v>
      </c>
      <c r="P454" s="20" t="str">
        <f t="shared" si="97"/>
        <v> </v>
      </c>
    </row>
    <row r="455" spans="2:16" ht="12.75">
      <c r="B455" s="1" t="str">
        <f t="shared" si="84"/>
        <v> </v>
      </c>
      <c r="C455" s="1" t="str">
        <f t="shared" si="85"/>
        <v> </v>
      </c>
      <c r="D455" s="20" t="str">
        <f t="shared" si="86"/>
        <v> </v>
      </c>
      <c r="E455" s="20" t="str">
        <f t="shared" si="87"/>
        <v> </v>
      </c>
      <c r="F455" s="20" t="str">
        <f t="shared" si="88"/>
        <v> </v>
      </c>
      <c r="G455" s="20" t="str">
        <f t="shared" si="89"/>
        <v> </v>
      </c>
      <c r="H455" s="20" t="str">
        <f t="shared" si="90"/>
        <v> </v>
      </c>
      <c r="J455" s="1" t="str">
        <f t="shared" si="91"/>
        <v> </v>
      </c>
      <c r="K455" s="1" t="str">
        <f t="shared" si="92"/>
        <v> </v>
      </c>
      <c r="L455" s="20" t="str">
        <f t="shared" si="93"/>
        <v> </v>
      </c>
      <c r="M455" s="20" t="str">
        <f t="shared" si="94"/>
        <v> </v>
      </c>
      <c r="N455" s="20" t="str">
        <f t="shared" si="95"/>
        <v> </v>
      </c>
      <c r="O455" s="20" t="str">
        <f t="shared" si="96"/>
        <v> </v>
      </c>
      <c r="P455" s="20" t="str">
        <f t="shared" si="97"/>
        <v> </v>
      </c>
    </row>
    <row r="456" spans="2:16" ht="12.75">
      <c r="B456" s="1" t="str">
        <f t="shared" si="84"/>
        <v> </v>
      </c>
      <c r="C456" s="1" t="str">
        <f t="shared" si="85"/>
        <v> </v>
      </c>
      <c r="D456" s="20" t="str">
        <f t="shared" si="86"/>
        <v> </v>
      </c>
      <c r="E456" s="20" t="str">
        <f t="shared" si="87"/>
        <v> </v>
      </c>
      <c r="F456" s="20" t="str">
        <f t="shared" si="88"/>
        <v> </v>
      </c>
      <c r="G456" s="20" t="str">
        <f t="shared" si="89"/>
        <v> </v>
      </c>
      <c r="H456" s="20" t="str">
        <f t="shared" si="90"/>
        <v> </v>
      </c>
      <c r="J456" s="1" t="str">
        <f t="shared" si="91"/>
        <v> </v>
      </c>
      <c r="K456" s="1" t="str">
        <f t="shared" si="92"/>
        <v> </v>
      </c>
      <c r="L456" s="20" t="str">
        <f t="shared" si="93"/>
        <v> </v>
      </c>
      <c r="M456" s="20" t="str">
        <f t="shared" si="94"/>
        <v> </v>
      </c>
      <c r="N456" s="20" t="str">
        <f t="shared" si="95"/>
        <v> </v>
      </c>
      <c r="O456" s="20" t="str">
        <f t="shared" si="96"/>
        <v> </v>
      </c>
      <c r="P456" s="20" t="str">
        <f t="shared" si="97"/>
        <v> </v>
      </c>
    </row>
    <row r="457" spans="2:16" ht="12.75">
      <c r="B457" s="1" t="str">
        <f t="shared" si="84"/>
        <v> </v>
      </c>
      <c r="C457" s="1" t="str">
        <f t="shared" si="85"/>
        <v> </v>
      </c>
      <c r="D457" s="20" t="str">
        <f t="shared" si="86"/>
        <v> </v>
      </c>
      <c r="E457" s="20" t="str">
        <f t="shared" si="87"/>
        <v> </v>
      </c>
      <c r="F457" s="20" t="str">
        <f t="shared" si="88"/>
        <v> </v>
      </c>
      <c r="G457" s="20" t="str">
        <f t="shared" si="89"/>
        <v> </v>
      </c>
      <c r="H457" s="20" t="str">
        <f t="shared" si="90"/>
        <v> </v>
      </c>
      <c r="J457" s="1" t="str">
        <f t="shared" si="91"/>
        <v> </v>
      </c>
      <c r="K457" s="1" t="str">
        <f t="shared" si="92"/>
        <v> </v>
      </c>
      <c r="L457" s="20" t="str">
        <f t="shared" si="93"/>
        <v> </v>
      </c>
      <c r="M457" s="20" t="str">
        <f t="shared" si="94"/>
        <v> </v>
      </c>
      <c r="N457" s="20" t="str">
        <f t="shared" si="95"/>
        <v> </v>
      </c>
      <c r="O457" s="20" t="str">
        <f t="shared" si="96"/>
        <v> </v>
      </c>
      <c r="P457" s="20" t="str">
        <f t="shared" si="97"/>
        <v> </v>
      </c>
    </row>
    <row r="458" spans="2:16" ht="12.75">
      <c r="B458" s="1" t="str">
        <f t="shared" si="84"/>
        <v> </v>
      </c>
      <c r="C458" s="1" t="str">
        <f t="shared" si="85"/>
        <v> </v>
      </c>
      <c r="D458" s="20" t="str">
        <f t="shared" si="86"/>
        <v> </v>
      </c>
      <c r="E458" s="20" t="str">
        <f t="shared" si="87"/>
        <v> </v>
      </c>
      <c r="F458" s="20" t="str">
        <f t="shared" si="88"/>
        <v> </v>
      </c>
      <c r="G458" s="20" t="str">
        <f t="shared" si="89"/>
        <v> </v>
      </c>
      <c r="H458" s="20" t="str">
        <f t="shared" si="90"/>
        <v> </v>
      </c>
      <c r="J458" s="1" t="str">
        <f t="shared" si="91"/>
        <v> </v>
      </c>
      <c r="K458" s="1" t="str">
        <f t="shared" si="92"/>
        <v> </v>
      </c>
      <c r="L458" s="20" t="str">
        <f t="shared" si="93"/>
        <v> </v>
      </c>
      <c r="M458" s="20" t="str">
        <f t="shared" si="94"/>
        <v> </v>
      </c>
      <c r="N458" s="20" t="str">
        <f t="shared" si="95"/>
        <v> </v>
      </c>
      <c r="O458" s="20" t="str">
        <f t="shared" si="96"/>
        <v> </v>
      </c>
      <c r="P458" s="20" t="str">
        <f t="shared" si="97"/>
        <v> </v>
      </c>
    </row>
    <row r="459" spans="2:16" ht="12.75">
      <c r="B459" s="1" t="str">
        <f t="shared" si="84"/>
        <v> </v>
      </c>
      <c r="C459" s="1" t="str">
        <f t="shared" si="85"/>
        <v> </v>
      </c>
      <c r="D459" s="20" t="str">
        <f t="shared" si="86"/>
        <v> </v>
      </c>
      <c r="E459" s="20" t="str">
        <f t="shared" si="87"/>
        <v> </v>
      </c>
      <c r="F459" s="20" t="str">
        <f t="shared" si="88"/>
        <v> </v>
      </c>
      <c r="G459" s="20" t="str">
        <f t="shared" si="89"/>
        <v> </v>
      </c>
      <c r="H459" s="20" t="str">
        <f t="shared" si="90"/>
        <v> </v>
      </c>
      <c r="J459" s="1" t="str">
        <f t="shared" si="91"/>
        <v> </v>
      </c>
      <c r="K459" s="1" t="str">
        <f t="shared" si="92"/>
        <v> </v>
      </c>
      <c r="L459" s="20" t="str">
        <f t="shared" si="93"/>
        <v> </v>
      </c>
      <c r="M459" s="20" t="str">
        <f t="shared" si="94"/>
        <v> </v>
      </c>
      <c r="N459" s="20" t="str">
        <f t="shared" si="95"/>
        <v> </v>
      </c>
      <c r="O459" s="20" t="str">
        <f t="shared" si="96"/>
        <v> </v>
      </c>
      <c r="P459" s="20" t="str">
        <f t="shared" si="97"/>
        <v> </v>
      </c>
    </row>
    <row r="460" spans="2:16" ht="12.75">
      <c r="B460" s="1" t="str">
        <f t="shared" si="84"/>
        <v> </v>
      </c>
      <c r="C460" s="1" t="str">
        <f t="shared" si="85"/>
        <v> </v>
      </c>
      <c r="D460" s="20" t="str">
        <f t="shared" si="86"/>
        <v> </v>
      </c>
      <c r="E460" s="20" t="str">
        <f t="shared" si="87"/>
        <v> </v>
      </c>
      <c r="F460" s="20" t="str">
        <f t="shared" si="88"/>
        <v> </v>
      </c>
      <c r="G460" s="20" t="str">
        <f t="shared" si="89"/>
        <v> </v>
      </c>
      <c r="H460" s="20" t="str">
        <f t="shared" si="90"/>
        <v> </v>
      </c>
      <c r="J460" s="1" t="str">
        <f t="shared" si="91"/>
        <v> </v>
      </c>
      <c r="K460" s="1" t="str">
        <f t="shared" si="92"/>
        <v> </v>
      </c>
      <c r="L460" s="20" t="str">
        <f t="shared" si="93"/>
        <v> </v>
      </c>
      <c r="M460" s="20" t="str">
        <f t="shared" si="94"/>
        <v> </v>
      </c>
      <c r="N460" s="20" t="str">
        <f t="shared" si="95"/>
        <v> </v>
      </c>
      <c r="O460" s="20" t="str">
        <f t="shared" si="96"/>
        <v> </v>
      </c>
      <c r="P460" s="20" t="str">
        <f t="shared" si="97"/>
        <v> </v>
      </c>
    </row>
    <row r="461" spans="2:16" ht="12.75">
      <c r="B461" s="1" t="str">
        <f t="shared" si="84"/>
        <v> </v>
      </c>
      <c r="C461" s="1" t="str">
        <f t="shared" si="85"/>
        <v> </v>
      </c>
      <c r="D461" s="20" t="str">
        <f t="shared" si="86"/>
        <v> </v>
      </c>
      <c r="E461" s="20" t="str">
        <f t="shared" si="87"/>
        <v> </v>
      </c>
      <c r="F461" s="20" t="str">
        <f t="shared" si="88"/>
        <v> </v>
      </c>
      <c r="G461" s="20" t="str">
        <f t="shared" si="89"/>
        <v> </v>
      </c>
      <c r="H461" s="20" t="str">
        <f t="shared" si="90"/>
        <v> </v>
      </c>
      <c r="J461" s="1" t="str">
        <f t="shared" si="91"/>
        <v> </v>
      </c>
      <c r="K461" s="1" t="str">
        <f t="shared" si="92"/>
        <v> </v>
      </c>
      <c r="L461" s="20" t="str">
        <f t="shared" si="93"/>
        <v> </v>
      </c>
      <c r="M461" s="20" t="str">
        <f t="shared" si="94"/>
        <v> </v>
      </c>
      <c r="N461" s="20" t="str">
        <f t="shared" si="95"/>
        <v> </v>
      </c>
      <c r="O461" s="20" t="str">
        <f t="shared" si="96"/>
        <v> </v>
      </c>
      <c r="P461" s="20" t="str">
        <f t="shared" si="97"/>
        <v> </v>
      </c>
    </row>
    <row r="462" spans="2:16" ht="12.75">
      <c r="B462" s="1" t="str">
        <f t="shared" si="84"/>
        <v> </v>
      </c>
      <c r="C462" s="1" t="str">
        <f t="shared" si="85"/>
        <v> </v>
      </c>
      <c r="D462" s="20" t="str">
        <f t="shared" si="86"/>
        <v> </v>
      </c>
      <c r="E462" s="20" t="str">
        <f t="shared" si="87"/>
        <v> </v>
      </c>
      <c r="F462" s="20" t="str">
        <f t="shared" si="88"/>
        <v> </v>
      </c>
      <c r="G462" s="20" t="str">
        <f t="shared" si="89"/>
        <v> </v>
      </c>
      <c r="H462" s="20" t="str">
        <f t="shared" si="90"/>
        <v> </v>
      </c>
      <c r="J462" s="1" t="str">
        <f t="shared" si="91"/>
        <v> </v>
      </c>
      <c r="K462" s="1" t="str">
        <f t="shared" si="92"/>
        <v> </v>
      </c>
      <c r="L462" s="20" t="str">
        <f t="shared" si="93"/>
        <v> </v>
      </c>
      <c r="M462" s="20" t="str">
        <f t="shared" si="94"/>
        <v> </v>
      </c>
      <c r="N462" s="20" t="str">
        <f t="shared" si="95"/>
        <v> </v>
      </c>
      <c r="O462" s="20" t="str">
        <f t="shared" si="96"/>
        <v> </v>
      </c>
      <c r="P462" s="20" t="str">
        <f t="shared" si="97"/>
        <v> </v>
      </c>
    </row>
    <row r="463" spans="2:16" ht="12.75">
      <c r="B463" s="1" t="str">
        <f t="shared" si="84"/>
        <v> </v>
      </c>
      <c r="C463" s="1" t="str">
        <f t="shared" si="85"/>
        <v> </v>
      </c>
      <c r="D463" s="20" t="str">
        <f t="shared" si="86"/>
        <v> </v>
      </c>
      <c r="E463" s="20" t="str">
        <f t="shared" si="87"/>
        <v> </v>
      </c>
      <c r="F463" s="20" t="str">
        <f t="shared" si="88"/>
        <v> </v>
      </c>
      <c r="G463" s="20" t="str">
        <f t="shared" si="89"/>
        <v> </v>
      </c>
      <c r="H463" s="20" t="str">
        <f t="shared" si="90"/>
        <v> </v>
      </c>
      <c r="J463" s="1" t="str">
        <f t="shared" si="91"/>
        <v> </v>
      </c>
      <c r="K463" s="1" t="str">
        <f t="shared" si="92"/>
        <v> </v>
      </c>
      <c r="L463" s="20" t="str">
        <f t="shared" si="93"/>
        <v> </v>
      </c>
      <c r="M463" s="20" t="str">
        <f t="shared" si="94"/>
        <v> </v>
      </c>
      <c r="N463" s="20" t="str">
        <f t="shared" si="95"/>
        <v> </v>
      </c>
      <c r="O463" s="20" t="str">
        <f t="shared" si="96"/>
        <v> </v>
      </c>
      <c r="P463" s="20" t="str">
        <f t="shared" si="97"/>
        <v> </v>
      </c>
    </row>
    <row r="464" spans="2:16" ht="12.75">
      <c r="B464" s="1" t="str">
        <f t="shared" si="84"/>
        <v> </v>
      </c>
      <c r="C464" s="1" t="str">
        <f t="shared" si="85"/>
        <v> </v>
      </c>
      <c r="D464" s="20" t="str">
        <f t="shared" si="86"/>
        <v> </v>
      </c>
      <c r="E464" s="20" t="str">
        <f t="shared" si="87"/>
        <v> </v>
      </c>
      <c r="F464" s="20" t="str">
        <f t="shared" si="88"/>
        <v> </v>
      </c>
      <c r="G464" s="20" t="str">
        <f t="shared" si="89"/>
        <v> </v>
      </c>
      <c r="H464" s="20" t="str">
        <f t="shared" si="90"/>
        <v> </v>
      </c>
      <c r="J464" s="1" t="str">
        <f t="shared" si="91"/>
        <v> </v>
      </c>
      <c r="K464" s="1" t="str">
        <f t="shared" si="92"/>
        <v> </v>
      </c>
      <c r="L464" s="20" t="str">
        <f t="shared" si="93"/>
        <v> </v>
      </c>
      <c r="M464" s="20" t="str">
        <f t="shared" si="94"/>
        <v> </v>
      </c>
      <c r="N464" s="20" t="str">
        <f t="shared" si="95"/>
        <v> </v>
      </c>
      <c r="O464" s="20" t="str">
        <f t="shared" si="96"/>
        <v> </v>
      </c>
      <c r="P464" s="20" t="str">
        <f t="shared" si="97"/>
        <v> </v>
      </c>
    </row>
    <row r="465" spans="2:16" ht="12.75">
      <c r="B465" s="1" t="str">
        <f t="shared" si="84"/>
        <v> </v>
      </c>
      <c r="C465" s="1" t="str">
        <f t="shared" si="85"/>
        <v> </v>
      </c>
      <c r="D465" s="20" t="str">
        <f t="shared" si="86"/>
        <v> </v>
      </c>
      <c r="E465" s="20" t="str">
        <f t="shared" si="87"/>
        <v> </v>
      </c>
      <c r="F465" s="20" t="str">
        <f t="shared" si="88"/>
        <v> </v>
      </c>
      <c r="G465" s="20" t="str">
        <f t="shared" si="89"/>
        <v> </v>
      </c>
      <c r="H465" s="20" t="str">
        <f t="shared" si="90"/>
        <v> </v>
      </c>
      <c r="J465" s="1" t="str">
        <f t="shared" si="91"/>
        <v> </v>
      </c>
      <c r="K465" s="1" t="str">
        <f t="shared" si="92"/>
        <v> </v>
      </c>
      <c r="L465" s="20" t="str">
        <f t="shared" si="93"/>
        <v> </v>
      </c>
      <c r="M465" s="20" t="str">
        <f t="shared" si="94"/>
        <v> </v>
      </c>
      <c r="N465" s="20" t="str">
        <f t="shared" si="95"/>
        <v> </v>
      </c>
      <c r="O465" s="20" t="str">
        <f t="shared" si="96"/>
        <v> </v>
      </c>
      <c r="P465" s="20" t="str">
        <f t="shared" si="97"/>
        <v> </v>
      </c>
    </row>
    <row r="466" spans="2:16" ht="12.75">
      <c r="B466" s="1" t="str">
        <f t="shared" si="84"/>
        <v> </v>
      </c>
      <c r="C466" s="1" t="str">
        <f t="shared" si="85"/>
        <v> </v>
      </c>
      <c r="D466" s="20" t="str">
        <f t="shared" si="86"/>
        <v> </v>
      </c>
      <c r="E466" s="20" t="str">
        <f t="shared" si="87"/>
        <v> </v>
      </c>
      <c r="F466" s="20" t="str">
        <f t="shared" si="88"/>
        <v> </v>
      </c>
      <c r="G466" s="20" t="str">
        <f t="shared" si="89"/>
        <v> </v>
      </c>
      <c r="H466" s="20" t="str">
        <f t="shared" si="90"/>
        <v> </v>
      </c>
      <c r="J466" s="1" t="str">
        <f t="shared" si="91"/>
        <v> </v>
      </c>
      <c r="K466" s="1" t="str">
        <f t="shared" si="92"/>
        <v> </v>
      </c>
      <c r="L466" s="20" t="str">
        <f t="shared" si="93"/>
        <v> </v>
      </c>
      <c r="M466" s="20" t="str">
        <f t="shared" si="94"/>
        <v> </v>
      </c>
      <c r="N466" s="20" t="str">
        <f t="shared" si="95"/>
        <v> </v>
      </c>
      <c r="O466" s="20" t="str">
        <f t="shared" si="96"/>
        <v> </v>
      </c>
      <c r="P466" s="20" t="str">
        <f t="shared" si="97"/>
        <v> </v>
      </c>
    </row>
    <row r="467" spans="2:16" ht="12.75">
      <c r="B467" s="1" t="str">
        <f t="shared" si="84"/>
        <v> </v>
      </c>
      <c r="C467" s="1" t="str">
        <f t="shared" si="85"/>
        <v> </v>
      </c>
      <c r="D467" s="20" t="str">
        <f t="shared" si="86"/>
        <v> </v>
      </c>
      <c r="E467" s="20" t="str">
        <f t="shared" si="87"/>
        <v> </v>
      </c>
      <c r="F467" s="20" t="str">
        <f t="shared" si="88"/>
        <v> </v>
      </c>
      <c r="G467" s="20" t="str">
        <f t="shared" si="89"/>
        <v> </v>
      </c>
      <c r="H467" s="20" t="str">
        <f t="shared" si="90"/>
        <v> </v>
      </c>
      <c r="J467" s="1" t="str">
        <f t="shared" si="91"/>
        <v> </v>
      </c>
      <c r="K467" s="1" t="str">
        <f t="shared" si="92"/>
        <v> </v>
      </c>
      <c r="L467" s="20" t="str">
        <f t="shared" si="93"/>
        <v> </v>
      </c>
      <c r="M467" s="20" t="str">
        <f t="shared" si="94"/>
        <v> </v>
      </c>
      <c r="N467" s="20" t="str">
        <f t="shared" si="95"/>
        <v> </v>
      </c>
      <c r="O467" s="20" t="str">
        <f t="shared" si="96"/>
        <v> </v>
      </c>
      <c r="P467" s="20" t="str">
        <f t="shared" si="97"/>
        <v> </v>
      </c>
    </row>
    <row r="468" spans="2:16" ht="12.75">
      <c r="B468" s="1" t="str">
        <f t="shared" si="84"/>
        <v> </v>
      </c>
      <c r="C468" s="1" t="str">
        <f t="shared" si="85"/>
        <v> </v>
      </c>
      <c r="D468" s="20" t="str">
        <f t="shared" si="86"/>
        <v> </v>
      </c>
      <c r="E468" s="20" t="str">
        <f t="shared" si="87"/>
        <v> </v>
      </c>
      <c r="F468" s="20" t="str">
        <f t="shared" si="88"/>
        <v> </v>
      </c>
      <c r="G468" s="20" t="str">
        <f t="shared" si="89"/>
        <v> </v>
      </c>
      <c r="H468" s="20" t="str">
        <f t="shared" si="90"/>
        <v> </v>
      </c>
      <c r="J468" s="1" t="str">
        <f t="shared" si="91"/>
        <v> </v>
      </c>
      <c r="K468" s="1" t="str">
        <f t="shared" si="92"/>
        <v> </v>
      </c>
      <c r="L468" s="20" t="str">
        <f t="shared" si="93"/>
        <v> </v>
      </c>
      <c r="M468" s="20" t="str">
        <f t="shared" si="94"/>
        <v> </v>
      </c>
      <c r="N468" s="20" t="str">
        <f t="shared" si="95"/>
        <v> </v>
      </c>
      <c r="O468" s="20" t="str">
        <f t="shared" si="96"/>
        <v> </v>
      </c>
      <c r="P468" s="20" t="str">
        <f t="shared" si="97"/>
        <v> </v>
      </c>
    </row>
    <row r="469" spans="2:16" ht="12.75">
      <c r="B469" s="1" t="str">
        <f t="shared" si="84"/>
        <v> </v>
      </c>
      <c r="C469" s="1" t="str">
        <f t="shared" si="85"/>
        <v> </v>
      </c>
      <c r="D469" s="20" t="str">
        <f t="shared" si="86"/>
        <v> </v>
      </c>
      <c r="E469" s="20" t="str">
        <f t="shared" si="87"/>
        <v> </v>
      </c>
      <c r="F469" s="20" t="str">
        <f t="shared" si="88"/>
        <v> </v>
      </c>
      <c r="G469" s="20" t="str">
        <f t="shared" si="89"/>
        <v> </v>
      </c>
      <c r="H469" s="20" t="str">
        <f t="shared" si="90"/>
        <v> </v>
      </c>
      <c r="J469" s="1" t="str">
        <f t="shared" si="91"/>
        <v> </v>
      </c>
      <c r="K469" s="1" t="str">
        <f t="shared" si="92"/>
        <v> </v>
      </c>
      <c r="L469" s="20" t="str">
        <f t="shared" si="93"/>
        <v> </v>
      </c>
      <c r="M469" s="20" t="str">
        <f t="shared" si="94"/>
        <v> </v>
      </c>
      <c r="N469" s="20" t="str">
        <f t="shared" si="95"/>
        <v> </v>
      </c>
      <c r="O469" s="20" t="str">
        <f t="shared" si="96"/>
        <v> </v>
      </c>
      <c r="P469" s="20" t="str">
        <f t="shared" si="97"/>
        <v> </v>
      </c>
    </row>
    <row r="470" spans="2:16" ht="12.75">
      <c r="B470" s="1" t="str">
        <f t="shared" si="84"/>
        <v> </v>
      </c>
      <c r="C470" s="1" t="str">
        <f t="shared" si="85"/>
        <v> </v>
      </c>
      <c r="D470" s="20" t="str">
        <f t="shared" si="86"/>
        <v> </v>
      </c>
      <c r="E470" s="20" t="str">
        <f t="shared" si="87"/>
        <v> </v>
      </c>
      <c r="F470" s="20" t="str">
        <f t="shared" si="88"/>
        <v> </v>
      </c>
      <c r="G470" s="20" t="str">
        <f t="shared" si="89"/>
        <v> </v>
      </c>
      <c r="H470" s="20" t="str">
        <f t="shared" si="90"/>
        <v> </v>
      </c>
      <c r="J470" s="1" t="str">
        <f t="shared" si="91"/>
        <v> </v>
      </c>
      <c r="K470" s="1" t="str">
        <f t="shared" si="92"/>
        <v> </v>
      </c>
      <c r="L470" s="20" t="str">
        <f t="shared" si="93"/>
        <v> </v>
      </c>
      <c r="M470" s="20" t="str">
        <f t="shared" si="94"/>
        <v> </v>
      </c>
      <c r="N470" s="20" t="str">
        <f t="shared" si="95"/>
        <v> </v>
      </c>
      <c r="O470" s="20" t="str">
        <f t="shared" si="96"/>
        <v> </v>
      </c>
      <c r="P470" s="20" t="str">
        <f t="shared" si="97"/>
        <v> </v>
      </c>
    </row>
    <row r="471" spans="2:16" ht="12.75">
      <c r="B471" s="1" t="str">
        <f t="shared" si="84"/>
        <v> </v>
      </c>
      <c r="C471" s="1" t="str">
        <f t="shared" si="85"/>
        <v> </v>
      </c>
      <c r="D471" s="20" t="str">
        <f t="shared" si="86"/>
        <v> </v>
      </c>
      <c r="E471" s="20" t="str">
        <f t="shared" si="87"/>
        <v> </v>
      </c>
      <c r="F471" s="20" t="str">
        <f t="shared" si="88"/>
        <v> </v>
      </c>
      <c r="G471" s="20" t="str">
        <f t="shared" si="89"/>
        <v> </v>
      </c>
      <c r="H471" s="20" t="str">
        <f t="shared" si="90"/>
        <v> </v>
      </c>
      <c r="J471" s="1" t="str">
        <f t="shared" si="91"/>
        <v> </v>
      </c>
      <c r="K471" s="1" t="str">
        <f t="shared" si="92"/>
        <v> </v>
      </c>
      <c r="L471" s="20" t="str">
        <f t="shared" si="93"/>
        <v> </v>
      </c>
      <c r="M471" s="20" t="str">
        <f t="shared" si="94"/>
        <v> </v>
      </c>
      <c r="N471" s="20" t="str">
        <f t="shared" si="95"/>
        <v> </v>
      </c>
      <c r="O471" s="20" t="str">
        <f t="shared" si="96"/>
        <v> </v>
      </c>
      <c r="P471" s="20" t="str">
        <f t="shared" si="97"/>
        <v> </v>
      </c>
    </row>
    <row r="472" spans="2:16" ht="12.75">
      <c r="B472" s="1" t="str">
        <f t="shared" si="84"/>
        <v> </v>
      </c>
      <c r="C472" s="1" t="str">
        <f t="shared" si="85"/>
        <v> </v>
      </c>
      <c r="D472" s="20" t="str">
        <f t="shared" si="86"/>
        <v> </v>
      </c>
      <c r="E472" s="20" t="str">
        <f t="shared" si="87"/>
        <v> </v>
      </c>
      <c r="F472" s="20" t="str">
        <f t="shared" si="88"/>
        <v> </v>
      </c>
      <c r="G472" s="20" t="str">
        <f t="shared" si="89"/>
        <v> </v>
      </c>
      <c r="H472" s="20" t="str">
        <f t="shared" si="90"/>
        <v> </v>
      </c>
      <c r="J472" s="1" t="str">
        <f t="shared" si="91"/>
        <v> </v>
      </c>
      <c r="K472" s="1" t="str">
        <f t="shared" si="92"/>
        <v> </v>
      </c>
      <c r="L472" s="20" t="str">
        <f t="shared" si="93"/>
        <v> </v>
      </c>
      <c r="M472" s="20" t="str">
        <f t="shared" si="94"/>
        <v> </v>
      </c>
      <c r="N472" s="20" t="str">
        <f t="shared" si="95"/>
        <v> </v>
      </c>
      <c r="O472" s="20" t="str">
        <f t="shared" si="96"/>
        <v> </v>
      </c>
      <c r="P472" s="20" t="str">
        <f t="shared" si="97"/>
        <v> </v>
      </c>
    </row>
    <row r="473" spans="2:16" ht="12.75">
      <c r="B473" s="1" t="str">
        <f t="shared" si="84"/>
        <v> </v>
      </c>
      <c r="C473" s="1" t="str">
        <f t="shared" si="85"/>
        <v> </v>
      </c>
      <c r="D473" s="20" t="str">
        <f t="shared" si="86"/>
        <v> </v>
      </c>
      <c r="E473" s="20" t="str">
        <f t="shared" si="87"/>
        <v> </v>
      </c>
      <c r="F473" s="20" t="str">
        <f t="shared" si="88"/>
        <v> </v>
      </c>
      <c r="G473" s="20" t="str">
        <f t="shared" si="89"/>
        <v> </v>
      </c>
      <c r="H473" s="20" t="str">
        <f t="shared" si="90"/>
        <v> </v>
      </c>
      <c r="J473" s="1" t="str">
        <f t="shared" si="91"/>
        <v> </v>
      </c>
      <c r="K473" s="1" t="str">
        <f t="shared" si="92"/>
        <v> </v>
      </c>
      <c r="L473" s="20" t="str">
        <f t="shared" si="93"/>
        <v> </v>
      </c>
      <c r="M473" s="20" t="str">
        <f t="shared" si="94"/>
        <v> </v>
      </c>
      <c r="N473" s="20" t="str">
        <f t="shared" si="95"/>
        <v> </v>
      </c>
      <c r="O473" s="20" t="str">
        <f t="shared" si="96"/>
        <v> </v>
      </c>
      <c r="P473" s="20" t="str">
        <f t="shared" si="97"/>
        <v> </v>
      </c>
    </row>
    <row r="474" spans="2:16" ht="12.75">
      <c r="B474" s="1" t="str">
        <f t="shared" si="84"/>
        <v> </v>
      </c>
      <c r="C474" s="1" t="str">
        <f t="shared" si="85"/>
        <v> </v>
      </c>
      <c r="D474" s="20" t="str">
        <f t="shared" si="86"/>
        <v> </v>
      </c>
      <c r="E474" s="20" t="str">
        <f t="shared" si="87"/>
        <v> </v>
      </c>
      <c r="F474" s="20" t="str">
        <f t="shared" si="88"/>
        <v> </v>
      </c>
      <c r="G474" s="20" t="str">
        <f t="shared" si="89"/>
        <v> </v>
      </c>
      <c r="H474" s="20" t="str">
        <f t="shared" si="90"/>
        <v> </v>
      </c>
      <c r="J474" s="1" t="str">
        <f t="shared" si="91"/>
        <v> </v>
      </c>
      <c r="K474" s="1" t="str">
        <f t="shared" si="92"/>
        <v> </v>
      </c>
      <c r="L474" s="20" t="str">
        <f t="shared" si="93"/>
        <v> </v>
      </c>
      <c r="M474" s="20" t="str">
        <f t="shared" si="94"/>
        <v> </v>
      </c>
      <c r="N474" s="20" t="str">
        <f t="shared" si="95"/>
        <v> </v>
      </c>
      <c r="O474" s="20" t="str">
        <f t="shared" si="96"/>
        <v> </v>
      </c>
      <c r="P474" s="20" t="str">
        <f t="shared" si="97"/>
        <v> </v>
      </c>
    </row>
    <row r="475" spans="2:16" ht="12.75">
      <c r="B475" s="1" t="str">
        <f t="shared" si="84"/>
        <v> </v>
      </c>
      <c r="C475" s="1" t="str">
        <f t="shared" si="85"/>
        <v> </v>
      </c>
      <c r="D475" s="20" t="str">
        <f t="shared" si="86"/>
        <v> </v>
      </c>
      <c r="E475" s="20" t="str">
        <f t="shared" si="87"/>
        <v> </v>
      </c>
      <c r="F475" s="20" t="str">
        <f t="shared" si="88"/>
        <v> </v>
      </c>
      <c r="G475" s="20" t="str">
        <f t="shared" si="89"/>
        <v> </v>
      </c>
      <c r="H475" s="20" t="str">
        <f t="shared" si="90"/>
        <v> </v>
      </c>
      <c r="J475" s="1" t="str">
        <f t="shared" si="91"/>
        <v> </v>
      </c>
      <c r="K475" s="1" t="str">
        <f t="shared" si="92"/>
        <v> </v>
      </c>
      <c r="L475" s="20" t="str">
        <f t="shared" si="93"/>
        <v> </v>
      </c>
      <c r="M475" s="20" t="str">
        <f t="shared" si="94"/>
        <v> </v>
      </c>
      <c r="N475" s="20" t="str">
        <f t="shared" si="95"/>
        <v> </v>
      </c>
      <c r="O475" s="20" t="str">
        <f t="shared" si="96"/>
        <v> </v>
      </c>
      <c r="P475" s="20" t="str">
        <f t="shared" si="97"/>
        <v> </v>
      </c>
    </row>
    <row r="476" spans="2:16" ht="12.75">
      <c r="B476" s="1" t="str">
        <f t="shared" si="84"/>
        <v> </v>
      </c>
      <c r="C476" s="1" t="str">
        <f t="shared" si="85"/>
        <v> </v>
      </c>
      <c r="D476" s="20" t="str">
        <f t="shared" si="86"/>
        <v> </v>
      </c>
      <c r="E476" s="20" t="str">
        <f t="shared" si="87"/>
        <v> </v>
      </c>
      <c r="F476" s="20" t="str">
        <f t="shared" si="88"/>
        <v> </v>
      </c>
      <c r="G476" s="20" t="str">
        <f t="shared" si="89"/>
        <v> </v>
      </c>
      <c r="H476" s="20" t="str">
        <f t="shared" si="90"/>
        <v> </v>
      </c>
      <c r="J476" s="1" t="str">
        <f t="shared" si="91"/>
        <v> </v>
      </c>
      <c r="K476" s="1" t="str">
        <f t="shared" si="92"/>
        <v> </v>
      </c>
      <c r="L476" s="20" t="str">
        <f t="shared" si="93"/>
        <v> </v>
      </c>
      <c r="M476" s="20" t="str">
        <f t="shared" si="94"/>
        <v> </v>
      </c>
      <c r="N476" s="20" t="str">
        <f t="shared" si="95"/>
        <v> </v>
      </c>
      <c r="O476" s="20" t="str">
        <f t="shared" si="96"/>
        <v> </v>
      </c>
      <c r="P476" s="20" t="str">
        <f t="shared" si="97"/>
        <v> </v>
      </c>
    </row>
    <row r="477" spans="2:16" ht="12.75">
      <c r="B477" s="1" t="str">
        <f aca="true" t="shared" si="98" ref="B477:B540">IF(C477&lt;&gt;" ",INT(C476/12)+1," ")</f>
        <v> </v>
      </c>
      <c r="C477" s="1" t="str">
        <f aca="true" t="shared" si="99" ref="C477:C540">IF(CODE(C476)=32," ",IF(C476+1&gt;$E$12," ",+C476+1))</f>
        <v> </v>
      </c>
      <c r="D477" s="20" t="str">
        <f aca="true" t="shared" si="100" ref="D477:D540">IF(C477&lt;&gt;" ",PMT($E$10,($E$12)-C476,-G476)," ")</f>
        <v> </v>
      </c>
      <c r="E477" s="20" t="str">
        <f aca="true" t="shared" si="101" ref="E477:E540">IF(C477&lt;&gt;" ",G476*$E$10," ")</f>
        <v> </v>
      </c>
      <c r="F477" s="20" t="str">
        <f aca="true" t="shared" si="102" ref="F477:F540">IF(C477&lt;&gt;" ",D477-E477+H477," ")</f>
        <v> </v>
      </c>
      <c r="G477" s="20" t="str">
        <f aca="true" t="shared" si="103" ref="G477:G540">IF(C477&lt;&gt;" ",G476-F477," ")</f>
        <v> </v>
      </c>
      <c r="H477" s="20" t="str">
        <f aca="true" t="shared" si="104" ref="H477:H540">IF(C477&lt;&gt;" ",IF(AND($E$18=B477,$E$19=C477-(B477-1)*12),$E$17,0)," ")</f>
        <v> </v>
      </c>
      <c r="J477" s="1" t="str">
        <f t="shared" si="91"/>
        <v> </v>
      </c>
      <c r="K477" s="1" t="str">
        <f t="shared" si="92"/>
        <v> </v>
      </c>
      <c r="L477" s="20" t="str">
        <f t="shared" si="93"/>
        <v> </v>
      </c>
      <c r="M477" s="20" t="str">
        <f t="shared" si="94"/>
        <v> </v>
      </c>
      <c r="N477" s="20" t="str">
        <f t="shared" si="95"/>
        <v> </v>
      </c>
      <c r="O477" s="20" t="str">
        <f t="shared" si="96"/>
        <v> </v>
      </c>
      <c r="P477" s="20" t="str">
        <f t="shared" si="97"/>
        <v> </v>
      </c>
    </row>
    <row r="478" spans="2:16" ht="12.75">
      <c r="B478" s="1" t="str">
        <f t="shared" si="98"/>
        <v> </v>
      </c>
      <c r="C478" s="1" t="str">
        <f t="shared" si="99"/>
        <v> </v>
      </c>
      <c r="D478" s="20" t="str">
        <f t="shared" si="100"/>
        <v> </v>
      </c>
      <c r="E478" s="20" t="str">
        <f t="shared" si="101"/>
        <v> </v>
      </c>
      <c r="F478" s="20" t="str">
        <f t="shared" si="102"/>
        <v> </v>
      </c>
      <c r="G478" s="20" t="str">
        <f t="shared" si="103"/>
        <v> </v>
      </c>
      <c r="H478" s="20" t="str">
        <f t="shared" si="104"/>
        <v> </v>
      </c>
      <c r="J478" s="1" t="str">
        <f t="shared" si="91"/>
        <v> </v>
      </c>
      <c r="K478" s="1" t="str">
        <f t="shared" si="92"/>
        <v> </v>
      </c>
      <c r="L478" s="20" t="str">
        <f t="shared" si="93"/>
        <v> </v>
      </c>
      <c r="M478" s="20" t="str">
        <f t="shared" si="94"/>
        <v> </v>
      </c>
      <c r="N478" s="20" t="str">
        <f t="shared" si="95"/>
        <v> </v>
      </c>
      <c r="O478" s="20" t="str">
        <f t="shared" si="96"/>
        <v> </v>
      </c>
      <c r="P478" s="20" t="str">
        <f t="shared" si="97"/>
        <v> </v>
      </c>
    </row>
    <row r="479" spans="2:16" ht="12.75">
      <c r="B479" s="1" t="str">
        <f t="shared" si="98"/>
        <v> </v>
      </c>
      <c r="C479" s="1" t="str">
        <f t="shared" si="99"/>
        <v> </v>
      </c>
      <c r="D479" s="20" t="str">
        <f t="shared" si="100"/>
        <v> </v>
      </c>
      <c r="E479" s="20" t="str">
        <f t="shared" si="101"/>
        <v> </v>
      </c>
      <c r="F479" s="20" t="str">
        <f t="shared" si="102"/>
        <v> </v>
      </c>
      <c r="G479" s="20" t="str">
        <f t="shared" si="103"/>
        <v> </v>
      </c>
      <c r="H479" s="20" t="str">
        <f t="shared" si="104"/>
        <v> </v>
      </c>
      <c r="J479" s="1" t="str">
        <f t="shared" si="91"/>
        <v> </v>
      </c>
      <c r="K479" s="1" t="str">
        <f t="shared" si="92"/>
        <v> </v>
      </c>
      <c r="L479" s="20" t="str">
        <f t="shared" si="93"/>
        <v> </v>
      </c>
      <c r="M479" s="20" t="str">
        <f t="shared" si="94"/>
        <v> </v>
      </c>
      <c r="N479" s="20" t="str">
        <f t="shared" si="95"/>
        <v> </v>
      </c>
      <c r="O479" s="20" t="str">
        <f t="shared" si="96"/>
        <v> </v>
      </c>
      <c r="P479" s="20" t="str">
        <f t="shared" si="97"/>
        <v> </v>
      </c>
    </row>
    <row r="480" spans="2:16" ht="12.75">
      <c r="B480" s="1" t="str">
        <f t="shared" si="98"/>
        <v> </v>
      </c>
      <c r="C480" s="1" t="str">
        <f t="shared" si="99"/>
        <v> </v>
      </c>
      <c r="D480" s="20" t="str">
        <f t="shared" si="100"/>
        <v> </v>
      </c>
      <c r="E480" s="20" t="str">
        <f t="shared" si="101"/>
        <v> </v>
      </c>
      <c r="F480" s="20" t="str">
        <f t="shared" si="102"/>
        <v> </v>
      </c>
      <c r="G480" s="20" t="str">
        <f t="shared" si="103"/>
        <v> </v>
      </c>
      <c r="H480" s="20" t="str">
        <f t="shared" si="104"/>
        <v> </v>
      </c>
      <c r="J480" s="1" t="str">
        <f t="shared" si="91"/>
        <v> </v>
      </c>
      <c r="K480" s="1" t="str">
        <f t="shared" si="92"/>
        <v> </v>
      </c>
      <c r="L480" s="20" t="str">
        <f t="shared" si="93"/>
        <v> </v>
      </c>
      <c r="M480" s="20" t="str">
        <f t="shared" si="94"/>
        <v> </v>
      </c>
      <c r="N480" s="20" t="str">
        <f t="shared" si="95"/>
        <v> </v>
      </c>
      <c r="O480" s="20" t="str">
        <f t="shared" si="96"/>
        <v> </v>
      </c>
      <c r="P480" s="20" t="str">
        <f t="shared" si="97"/>
        <v> </v>
      </c>
    </row>
    <row r="481" spans="2:16" ht="12.75">
      <c r="B481" s="1" t="str">
        <f t="shared" si="98"/>
        <v> </v>
      </c>
      <c r="C481" s="1" t="str">
        <f t="shared" si="99"/>
        <v> </v>
      </c>
      <c r="D481" s="20" t="str">
        <f t="shared" si="100"/>
        <v> </v>
      </c>
      <c r="E481" s="20" t="str">
        <f t="shared" si="101"/>
        <v> </v>
      </c>
      <c r="F481" s="20" t="str">
        <f t="shared" si="102"/>
        <v> </v>
      </c>
      <c r="G481" s="20" t="str">
        <f t="shared" si="103"/>
        <v> </v>
      </c>
      <c r="H481" s="20" t="str">
        <f t="shared" si="104"/>
        <v> </v>
      </c>
      <c r="J481" s="1" t="str">
        <f t="shared" si="91"/>
        <v> </v>
      </c>
      <c r="K481" s="1" t="str">
        <f t="shared" si="92"/>
        <v> </v>
      </c>
      <c r="L481" s="20" t="str">
        <f t="shared" si="93"/>
        <v> </v>
      </c>
      <c r="M481" s="20" t="str">
        <f t="shared" si="94"/>
        <v> </v>
      </c>
      <c r="N481" s="20" t="str">
        <f t="shared" si="95"/>
        <v> </v>
      </c>
      <c r="O481" s="20" t="str">
        <f t="shared" si="96"/>
        <v> </v>
      </c>
      <c r="P481" s="20" t="str">
        <f t="shared" si="97"/>
        <v> </v>
      </c>
    </row>
    <row r="482" spans="2:16" ht="12.75">
      <c r="B482" s="1" t="str">
        <f t="shared" si="98"/>
        <v> </v>
      </c>
      <c r="C482" s="1" t="str">
        <f t="shared" si="99"/>
        <v> </v>
      </c>
      <c r="D482" s="20" t="str">
        <f t="shared" si="100"/>
        <v> </v>
      </c>
      <c r="E482" s="20" t="str">
        <f t="shared" si="101"/>
        <v> </v>
      </c>
      <c r="F482" s="20" t="str">
        <f t="shared" si="102"/>
        <v> </v>
      </c>
      <c r="G482" s="20" t="str">
        <f t="shared" si="103"/>
        <v> </v>
      </c>
      <c r="H482" s="20" t="str">
        <f t="shared" si="104"/>
        <v> </v>
      </c>
      <c r="J482" s="1" t="str">
        <f aca="true" t="shared" si="105" ref="J482:J545">IF(K482&lt;&gt;" ",INT(K481/12)+1," ")</f>
        <v> </v>
      </c>
      <c r="K482" s="1" t="str">
        <f aca="true" t="shared" si="106" ref="K482:K545">IF(CODE(K481)=32," ",IF(AND(K481+1&lt;=$E$13,O481&gt;0),+K481+1," "))</f>
        <v> </v>
      </c>
      <c r="L482" s="20" t="str">
        <f aca="true" t="shared" si="107" ref="L482:L545">IF(K482&lt;&gt;" ",IF(O481&lt;L481,O481+M482,PMT($E$10,($E$12),-$E$6))," ")</f>
        <v> </v>
      </c>
      <c r="M482" s="20" t="str">
        <f aca="true" t="shared" si="108" ref="M482:M545">IF(K482&lt;&gt;" ",O481*$E$10," ")</f>
        <v> </v>
      </c>
      <c r="N482" s="20" t="str">
        <f aca="true" t="shared" si="109" ref="N482:N545">IF(K482&lt;&gt;" ",L482-M482+P482," ")</f>
        <v> </v>
      </c>
      <c r="O482" s="20" t="str">
        <f aca="true" t="shared" si="110" ref="O482:O545">IF(K482&lt;&gt;" ",O481-N482," ")</f>
        <v> </v>
      </c>
      <c r="P482" s="20" t="str">
        <f aca="true" t="shared" si="111" ref="P482:P545">IF(K482&lt;&gt;" ",IF(AND($E$18=J482,$E$19=K482-(J482-1)*12),$E$17,0)," ")</f>
        <v> </v>
      </c>
    </row>
    <row r="483" spans="2:16" ht="12.75">
      <c r="B483" s="1" t="str">
        <f t="shared" si="98"/>
        <v> </v>
      </c>
      <c r="C483" s="1" t="str">
        <f t="shared" si="99"/>
        <v> </v>
      </c>
      <c r="D483" s="20" t="str">
        <f t="shared" si="100"/>
        <v> </v>
      </c>
      <c r="E483" s="20" t="str">
        <f t="shared" si="101"/>
        <v> </v>
      </c>
      <c r="F483" s="20" t="str">
        <f t="shared" si="102"/>
        <v> </v>
      </c>
      <c r="G483" s="20" t="str">
        <f t="shared" si="103"/>
        <v> </v>
      </c>
      <c r="H483" s="20" t="str">
        <f t="shared" si="104"/>
        <v> </v>
      </c>
      <c r="J483" s="1" t="str">
        <f t="shared" si="105"/>
        <v> </v>
      </c>
      <c r="K483" s="1" t="str">
        <f t="shared" si="106"/>
        <v> </v>
      </c>
      <c r="L483" s="20" t="str">
        <f t="shared" si="107"/>
        <v> </v>
      </c>
      <c r="M483" s="20" t="str">
        <f t="shared" si="108"/>
        <v> </v>
      </c>
      <c r="N483" s="20" t="str">
        <f t="shared" si="109"/>
        <v> </v>
      </c>
      <c r="O483" s="20" t="str">
        <f t="shared" si="110"/>
        <v> </v>
      </c>
      <c r="P483" s="20" t="str">
        <f t="shared" si="111"/>
        <v> </v>
      </c>
    </row>
    <row r="484" spans="2:16" ht="12.75">
      <c r="B484" s="1" t="str">
        <f t="shared" si="98"/>
        <v> </v>
      </c>
      <c r="C484" s="1" t="str">
        <f t="shared" si="99"/>
        <v> </v>
      </c>
      <c r="D484" s="20" t="str">
        <f t="shared" si="100"/>
        <v> </v>
      </c>
      <c r="E484" s="20" t="str">
        <f t="shared" si="101"/>
        <v> </v>
      </c>
      <c r="F484" s="20" t="str">
        <f t="shared" si="102"/>
        <v> </v>
      </c>
      <c r="G484" s="20" t="str">
        <f t="shared" si="103"/>
        <v> </v>
      </c>
      <c r="H484" s="20" t="str">
        <f t="shared" si="104"/>
        <v> </v>
      </c>
      <c r="J484" s="1" t="str">
        <f t="shared" si="105"/>
        <v> </v>
      </c>
      <c r="K484" s="1" t="str">
        <f t="shared" si="106"/>
        <v> </v>
      </c>
      <c r="L484" s="20" t="str">
        <f t="shared" si="107"/>
        <v> </v>
      </c>
      <c r="M484" s="20" t="str">
        <f t="shared" si="108"/>
        <v> </v>
      </c>
      <c r="N484" s="20" t="str">
        <f t="shared" si="109"/>
        <v> </v>
      </c>
      <c r="O484" s="20" t="str">
        <f t="shared" si="110"/>
        <v> </v>
      </c>
      <c r="P484" s="20" t="str">
        <f t="shared" si="111"/>
        <v> </v>
      </c>
    </row>
    <row r="485" spans="2:16" ht="12.75">
      <c r="B485" s="1" t="str">
        <f t="shared" si="98"/>
        <v> </v>
      </c>
      <c r="C485" s="1" t="str">
        <f t="shared" si="99"/>
        <v> </v>
      </c>
      <c r="D485" s="20" t="str">
        <f t="shared" si="100"/>
        <v> </v>
      </c>
      <c r="E485" s="20" t="str">
        <f t="shared" si="101"/>
        <v> </v>
      </c>
      <c r="F485" s="20" t="str">
        <f t="shared" si="102"/>
        <v> </v>
      </c>
      <c r="G485" s="20" t="str">
        <f t="shared" si="103"/>
        <v> </v>
      </c>
      <c r="H485" s="20" t="str">
        <f t="shared" si="104"/>
        <v> </v>
      </c>
      <c r="J485" s="1" t="str">
        <f t="shared" si="105"/>
        <v> </v>
      </c>
      <c r="K485" s="1" t="str">
        <f t="shared" si="106"/>
        <v> </v>
      </c>
      <c r="L485" s="20" t="str">
        <f t="shared" si="107"/>
        <v> </v>
      </c>
      <c r="M485" s="20" t="str">
        <f t="shared" si="108"/>
        <v> </v>
      </c>
      <c r="N485" s="20" t="str">
        <f t="shared" si="109"/>
        <v> </v>
      </c>
      <c r="O485" s="20" t="str">
        <f t="shared" si="110"/>
        <v> </v>
      </c>
      <c r="P485" s="20" t="str">
        <f t="shared" si="111"/>
        <v> </v>
      </c>
    </row>
    <row r="486" spans="2:16" ht="12.75">
      <c r="B486" s="1" t="str">
        <f t="shared" si="98"/>
        <v> </v>
      </c>
      <c r="C486" s="1" t="str">
        <f t="shared" si="99"/>
        <v> </v>
      </c>
      <c r="D486" s="20" t="str">
        <f t="shared" si="100"/>
        <v> </v>
      </c>
      <c r="E486" s="20" t="str">
        <f t="shared" si="101"/>
        <v> </v>
      </c>
      <c r="F486" s="20" t="str">
        <f t="shared" si="102"/>
        <v> </v>
      </c>
      <c r="G486" s="20" t="str">
        <f t="shared" si="103"/>
        <v> </v>
      </c>
      <c r="H486" s="20" t="str">
        <f t="shared" si="104"/>
        <v> </v>
      </c>
      <c r="J486" s="1" t="str">
        <f t="shared" si="105"/>
        <v> </v>
      </c>
      <c r="K486" s="1" t="str">
        <f t="shared" si="106"/>
        <v> </v>
      </c>
      <c r="L486" s="20" t="str">
        <f t="shared" si="107"/>
        <v> </v>
      </c>
      <c r="M486" s="20" t="str">
        <f t="shared" si="108"/>
        <v> </v>
      </c>
      <c r="N486" s="20" t="str">
        <f t="shared" si="109"/>
        <v> </v>
      </c>
      <c r="O486" s="20" t="str">
        <f t="shared" si="110"/>
        <v> </v>
      </c>
      <c r="P486" s="20" t="str">
        <f t="shared" si="111"/>
        <v> </v>
      </c>
    </row>
    <row r="487" spans="2:16" ht="12.75">
      <c r="B487" s="1" t="str">
        <f t="shared" si="98"/>
        <v> </v>
      </c>
      <c r="C487" s="1" t="str">
        <f t="shared" si="99"/>
        <v> </v>
      </c>
      <c r="D487" s="20" t="str">
        <f t="shared" si="100"/>
        <v> </v>
      </c>
      <c r="E487" s="20" t="str">
        <f t="shared" si="101"/>
        <v> </v>
      </c>
      <c r="F487" s="20" t="str">
        <f t="shared" si="102"/>
        <v> </v>
      </c>
      <c r="G487" s="20" t="str">
        <f t="shared" si="103"/>
        <v> </v>
      </c>
      <c r="H487" s="20" t="str">
        <f t="shared" si="104"/>
        <v> </v>
      </c>
      <c r="J487" s="1" t="str">
        <f t="shared" si="105"/>
        <v> </v>
      </c>
      <c r="K487" s="1" t="str">
        <f t="shared" si="106"/>
        <v> </v>
      </c>
      <c r="L487" s="20" t="str">
        <f t="shared" si="107"/>
        <v> </v>
      </c>
      <c r="M487" s="20" t="str">
        <f t="shared" si="108"/>
        <v> </v>
      </c>
      <c r="N487" s="20" t="str">
        <f t="shared" si="109"/>
        <v> </v>
      </c>
      <c r="O487" s="20" t="str">
        <f t="shared" si="110"/>
        <v> </v>
      </c>
      <c r="P487" s="20" t="str">
        <f t="shared" si="111"/>
        <v> </v>
      </c>
    </row>
    <row r="488" spans="2:16" ht="12.75">
      <c r="B488" s="1" t="str">
        <f t="shared" si="98"/>
        <v> </v>
      </c>
      <c r="C488" s="1" t="str">
        <f t="shared" si="99"/>
        <v> </v>
      </c>
      <c r="D488" s="20" t="str">
        <f t="shared" si="100"/>
        <v> </v>
      </c>
      <c r="E488" s="20" t="str">
        <f t="shared" si="101"/>
        <v> </v>
      </c>
      <c r="F488" s="20" t="str">
        <f t="shared" si="102"/>
        <v> </v>
      </c>
      <c r="G488" s="20" t="str">
        <f t="shared" si="103"/>
        <v> </v>
      </c>
      <c r="H488" s="20" t="str">
        <f t="shared" si="104"/>
        <v> </v>
      </c>
      <c r="J488" s="1" t="str">
        <f t="shared" si="105"/>
        <v> </v>
      </c>
      <c r="K488" s="1" t="str">
        <f t="shared" si="106"/>
        <v> </v>
      </c>
      <c r="L488" s="20" t="str">
        <f t="shared" si="107"/>
        <v> </v>
      </c>
      <c r="M488" s="20" t="str">
        <f t="shared" si="108"/>
        <v> </v>
      </c>
      <c r="N488" s="20" t="str">
        <f t="shared" si="109"/>
        <v> </v>
      </c>
      <c r="O488" s="20" t="str">
        <f t="shared" si="110"/>
        <v> </v>
      </c>
      <c r="P488" s="20" t="str">
        <f t="shared" si="111"/>
        <v> </v>
      </c>
    </row>
    <row r="489" spans="2:16" ht="12.75">
      <c r="B489" s="1" t="str">
        <f t="shared" si="98"/>
        <v> </v>
      </c>
      <c r="C489" s="1" t="str">
        <f t="shared" si="99"/>
        <v> </v>
      </c>
      <c r="D489" s="20" t="str">
        <f t="shared" si="100"/>
        <v> </v>
      </c>
      <c r="E489" s="20" t="str">
        <f t="shared" si="101"/>
        <v> </v>
      </c>
      <c r="F489" s="20" t="str">
        <f t="shared" si="102"/>
        <v> </v>
      </c>
      <c r="G489" s="20" t="str">
        <f t="shared" si="103"/>
        <v> </v>
      </c>
      <c r="H489" s="20" t="str">
        <f t="shared" si="104"/>
        <v> </v>
      </c>
      <c r="J489" s="1" t="str">
        <f t="shared" si="105"/>
        <v> </v>
      </c>
      <c r="K489" s="1" t="str">
        <f t="shared" si="106"/>
        <v> </v>
      </c>
      <c r="L489" s="20" t="str">
        <f t="shared" si="107"/>
        <v> </v>
      </c>
      <c r="M489" s="20" t="str">
        <f t="shared" si="108"/>
        <v> </v>
      </c>
      <c r="N489" s="20" t="str">
        <f t="shared" si="109"/>
        <v> </v>
      </c>
      <c r="O489" s="20" t="str">
        <f t="shared" si="110"/>
        <v> </v>
      </c>
      <c r="P489" s="20" t="str">
        <f t="shared" si="111"/>
        <v> </v>
      </c>
    </row>
    <row r="490" spans="2:16" ht="12.75">
      <c r="B490" s="1" t="str">
        <f t="shared" si="98"/>
        <v> </v>
      </c>
      <c r="C490" s="1" t="str">
        <f t="shared" si="99"/>
        <v> </v>
      </c>
      <c r="D490" s="20" t="str">
        <f t="shared" si="100"/>
        <v> </v>
      </c>
      <c r="E490" s="20" t="str">
        <f t="shared" si="101"/>
        <v> </v>
      </c>
      <c r="F490" s="20" t="str">
        <f t="shared" si="102"/>
        <v> </v>
      </c>
      <c r="G490" s="20" t="str">
        <f t="shared" si="103"/>
        <v> </v>
      </c>
      <c r="H490" s="20" t="str">
        <f t="shared" si="104"/>
        <v> </v>
      </c>
      <c r="J490" s="1" t="str">
        <f t="shared" si="105"/>
        <v> </v>
      </c>
      <c r="K490" s="1" t="str">
        <f t="shared" si="106"/>
        <v> </v>
      </c>
      <c r="L490" s="20" t="str">
        <f t="shared" si="107"/>
        <v> </v>
      </c>
      <c r="M490" s="20" t="str">
        <f t="shared" si="108"/>
        <v> </v>
      </c>
      <c r="N490" s="20" t="str">
        <f t="shared" si="109"/>
        <v> </v>
      </c>
      <c r="O490" s="20" t="str">
        <f t="shared" si="110"/>
        <v> </v>
      </c>
      <c r="P490" s="20" t="str">
        <f t="shared" si="111"/>
        <v> </v>
      </c>
    </row>
    <row r="491" spans="2:16" ht="12.75">
      <c r="B491" s="1" t="str">
        <f t="shared" si="98"/>
        <v> </v>
      </c>
      <c r="C491" s="1" t="str">
        <f t="shared" si="99"/>
        <v> </v>
      </c>
      <c r="D491" s="20" t="str">
        <f t="shared" si="100"/>
        <v> </v>
      </c>
      <c r="E491" s="20" t="str">
        <f t="shared" si="101"/>
        <v> </v>
      </c>
      <c r="F491" s="20" t="str">
        <f t="shared" si="102"/>
        <v> </v>
      </c>
      <c r="G491" s="20" t="str">
        <f t="shared" si="103"/>
        <v> </v>
      </c>
      <c r="H491" s="20" t="str">
        <f t="shared" si="104"/>
        <v> </v>
      </c>
      <c r="J491" s="1" t="str">
        <f t="shared" si="105"/>
        <v> </v>
      </c>
      <c r="K491" s="1" t="str">
        <f t="shared" si="106"/>
        <v> </v>
      </c>
      <c r="L491" s="20" t="str">
        <f t="shared" si="107"/>
        <v> </v>
      </c>
      <c r="M491" s="20" t="str">
        <f t="shared" si="108"/>
        <v> </v>
      </c>
      <c r="N491" s="20" t="str">
        <f t="shared" si="109"/>
        <v> </v>
      </c>
      <c r="O491" s="20" t="str">
        <f t="shared" si="110"/>
        <v> </v>
      </c>
      <c r="P491" s="20" t="str">
        <f t="shared" si="111"/>
        <v> </v>
      </c>
    </row>
    <row r="492" spans="2:16" ht="12.75">
      <c r="B492" s="1" t="str">
        <f t="shared" si="98"/>
        <v> </v>
      </c>
      <c r="C492" s="1" t="str">
        <f t="shared" si="99"/>
        <v> </v>
      </c>
      <c r="D492" s="20" t="str">
        <f t="shared" si="100"/>
        <v> </v>
      </c>
      <c r="E492" s="20" t="str">
        <f t="shared" si="101"/>
        <v> </v>
      </c>
      <c r="F492" s="20" t="str">
        <f t="shared" si="102"/>
        <v> </v>
      </c>
      <c r="G492" s="20" t="str">
        <f t="shared" si="103"/>
        <v> </v>
      </c>
      <c r="H492" s="20" t="str">
        <f t="shared" si="104"/>
        <v> </v>
      </c>
      <c r="J492" s="1" t="str">
        <f t="shared" si="105"/>
        <v> </v>
      </c>
      <c r="K492" s="1" t="str">
        <f t="shared" si="106"/>
        <v> </v>
      </c>
      <c r="L492" s="20" t="str">
        <f t="shared" si="107"/>
        <v> </v>
      </c>
      <c r="M492" s="20" t="str">
        <f t="shared" si="108"/>
        <v> </v>
      </c>
      <c r="N492" s="20" t="str">
        <f t="shared" si="109"/>
        <v> </v>
      </c>
      <c r="O492" s="20" t="str">
        <f t="shared" si="110"/>
        <v> </v>
      </c>
      <c r="P492" s="20" t="str">
        <f t="shared" si="111"/>
        <v> </v>
      </c>
    </row>
    <row r="493" spans="2:16" ht="12.75">
      <c r="B493" s="1" t="str">
        <f t="shared" si="98"/>
        <v> </v>
      </c>
      <c r="C493" s="1" t="str">
        <f t="shared" si="99"/>
        <v> </v>
      </c>
      <c r="D493" s="20" t="str">
        <f t="shared" si="100"/>
        <v> </v>
      </c>
      <c r="E493" s="20" t="str">
        <f t="shared" si="101"/>
        <v> </v>
      </c>
      <c r="F493" s="20" t="str">
        <f t="shared" si="102"/>
        <v> </v>
      </c>
      <c r="G493" s="20" t="str">
        <f t="shared" si="103"/>
        <v> </v>
      </c>
      <c r="H493" s="20" t="str">
        <f t="shared" si="104"/>
        <v> </v>
      </c>
      <c r="J493" s="1" t="str">
        <f t="shared" si="105"/>
        <v> </v>
      </c>
      <c r="K493" s="1" t="str">
        <f t="shared" si="106"/>
        <v> </v>
      </c>
      <c r="L493" s="20" t="str">
        <f t="shared" si="107"/>
        <v> </v>
      </c>
      <c r="M493" s="20" t="str">
        <f t="shared" si="108"/>
        <v> </v>
      </c>
      <c r="N493" s="20" t="str">
        <f t="shared" si="109"/>
        <v> </v>
      </c>
      <c r="O493" s="20" t="str">
        <f t="shared" si="110"/>
        <v> </v>
      </c>
      <c r="P493" s="20" t="str">
        <f t="shared" si="111"/>
        <v> </v>
      </c>
    </row>
    <row r="494" spans="2:16" ht="12.75">
      <c r="B494" s="1" t="str">
        <f t="shared" si="98"/>
        <v> </v>
      </c>
      <c r="C494" s="1" t="str">
        <f t="shared" si="99"/>
        <v> </v>
      </c>
      <c r="D494" s="20" t="str">
        <f t="shared" si="100"/>
        <v> </v>
      </c>
      <c r="E494" s="20" t="str">
        <f t="shared" si="101"/>
        <v> </v>
      </c>
      <c r="F494" s="20" t="str">
        <f t="shared" si="102"/>
        <v> </v>
      </c>
      <c r="G494" s="20" t="str">
        <f t="shared" si="103"/>
        <v> </v>
      </c>
      <c r="H494" s="20" t="str">
        <f t="shared" si="104"/>
        <v> </v>
      </c>
      <c r="J494" s="1" t="str">
        <f t="shared" si="105"/>
        <v> </v>
      </c>
      <c r="K494" s="1" t="str">
        <f t="shared" si="106"/>
        <v> </v>
      </c>
      <c r="L494" s="20" t="str">
        <f t="shared" si="107"/>
        <v> </v>
      </c>
      <c r="M494" s="20" t="str">
        <f t="shared" si="108"/>
        <v> </v>
      </c>
      <c r="N494" s="20" t="str">
        <f t="shared" si="109"/>
        <v> </v>
      </c>
      <c r="O494" s="20" t="str">
        <f t="shared" si="110"/>
        <v> </v>
      </c>
      <c r="P494" s="20" t="str">
        <f t="shared" si="111"/>
        <v> </v>
      </c>
    </row>
    <row r="495" spans="2:16" ht="12.75">
      <c r="B495" s="1" t="str">
        <f t="shared" si="98"/>
        <v> </v>
      </c>
      <c r="C495" s="1" t="str">
        <f t="shared" si="99"/>
        <v> </v>
      </c>
      <c r="D495" s="20" t="str">
        <f t="shared" si="100"/>
        <v> </v>
      </c>
      <c r="E495" s="20" t="str">
        <f t="shared" si="101"/>
        <v> </v>
      </c>
      <c r="F495" s="20" t="str">
        <f t="shared" si="102"/>
        <v> </v>
      </c>
      <c r="G495" s="20" t="str">
        <f t="shared" si="103"/>
        <v> </v>
      </c>
      <c r="H495" s="20" t="str">
        <f t="shared" si="104"/>
        <v> </v>
      </c>
      <c r="J495" s="1" t="str">
        <f t="shared" si="105"/>
        <v> </v>
      </c>
      <c r="K495" s="1" t="str">
        <f t="shared" si="106"/>
        <v> </v>
      </c>
      <c r="L495" s="20" t="str">
        <f t="shared" si="107"/>
        <v> </v>
      </c>
      <c r="M495" s="20" t="str">
        <f t="shared" si="108"/>
        <v> </v>
      </c>
      <c r="N495" s="20" t="str">
        <f t="shared" si="109"/>
        <v> </v>
      </c>
      <c r="O495" s="20" t="str">
        <f t="shared" si="110"/>
        <v> </v>
      </c>
      <c r="P495" s="20" t="str">
        <f t="shared" si="111"/>
        <v> </v>
      </c>
    </row>
    <row r="496" spans="2:16" ht="12.75">
      <c r="B496" s="1" t="str">
        <f t="shared" si="98"/>
        <v> </v>
      </c>
      <c r="C496" s="1" t="str">
        <f t="shared" si="99"/>
        <v> </v>
      </c>
      <c r="D496" s="20" t="str">
        <f t="shared" si="100"/>
        <v> </v>
      </c>
      <c r="E496" s="20" t="str">
        <f t="shared" si="101"/>
        <v> </v>
      </c>
      <c r="F496" s="20" t="str">
        <f t="shared" si="102"/>
        <v> </v>
      </c>
      <c r="G496" s="20" t="str">
        <f t="shared" si="103"/>
        <v> </v>
      </c>
      <c r="H496" s="20" t="str">
        <f t="shared" si="104"/>
        <v> </v>
      </c>
      <c r="J496" s="1" t="str">
        <f t="shared" si="105"/>
        <v> </v>
      </c>
      <c r="K496" s="1" t="str">
        <f t="shared" si="106"/>
        <v> </v>
      </c>
      <c r="L496" s="20" t="str">
        <f t="shared" si="107"/>
        <v> </v>
      </c>
      <c r="M496" s="20" t="str">
        <f t="shared" si="108"/>
        <v> </v>
      </c>
      <c r="N496" s="20" t="str">
        <f t="shared" si="109"/>
        <v> </v>
      </c>
      <c r="O496" s="20" t="str">
        <f t="shared" si="110"/>
        <v> </v>
      </c>
      <c r="P496" s="20" t="str">
        <f t="shared" si="111"/>
        <v> </v>
      </c>
    </row>
    <row r="497" spans="2:16" ht="12.75">
      <c r="B497" s="1" t="str">
        <f t="shared" si="98"/>
        <v> </v>
      </c>
      <c r="C497" s="1" t="str">
        <f t="shared" si="99"/>
        <v> </v>
      </c>
      <c r="D497" s="20" t="str">
        <f t="shared" si="100"/>
        <v> </v>
      </c>
      <c r="E497" s="20" t="str">
        <f t="shared" si="101"/>
        <v> </v>
      </c>
      <c r="F497" s="20" t="str">
        <f t="shared" si="102"/>
        <v> </v>
      </c>
      <c r="G497" s="20" t="str">
        <f t="shared" si="103"/>
        <v> </v>
      </c>
      <c r="H497" s="20" t="str">
        <f t="shared" si="104"/>
        <v> </v>
      </c>
      <c r="J497" s="1" t="str">
        <f t="shared" si="105"/>
        <v> </v>
      </c>
      <c r="K497" s="1" t="str">
        <f t="shared" si="106"/>
        <v> </v>
      </c>
      <c r="L497" s="20" t="str">
        <f t="shared" si="107"/>
        <v> </v>
      </c>
      <c r="M497" s="20" t="str">
        <f t="shared" si="108"/>
        <v> </v>
      </c>
      <c r="N497" s="20" t="str">
        <f t="shared" si="109"/>
        <v> </v>
      </c>
      <c r="O497" s="20" t="str">
        <f t="shared" si="110"/>
        <v> </v>
      </c>
      <c r="P497" s="20" t="str">
        <f t="shared" si="111"/>
        <v> </v>
      </c>
    </row>
    <row r="498" spans="2:16" ht="12.75">
      <c r="B498" s="1" t="str">
        <f t="shared" si="98"/>
        <v> </v>
      </c>
      <c r="C498" s="1" t="str">
        <f t="shared" si="99"/>
        <v> </v>
      </c>
      <c r="D498" s="20" t="str">
        <f t="shared" si="100"/>
        <v> </v>
      </c>
      <c r="E498" s="20" t="str">
        <f t="shared" si="101"/>
        <v> </v>
      </c>
      <c r="F498" s="20" t="str">
        <f t="shared" si="102"/>
        <v> </v>
      </c>
      <c r="G498" s="20" t="str">
        <f t="shared" si="103"/>
        <v> </v>
      </c>
      <c r="H498" s="20" t="str">
        <f t="shared" si="104"/>
        <v> </v>
      </c>
      <c r="J498" s="1" t="str">
        <f t="shared" si="105"/>
        <v> </v>
      </c>
      <c r="K498" s="1" t="str">
        <f t="shared" si="106"/>
        <v> </v>
      </c>
      <c r="L498" s="20" t="str">
        <f t="shared" si="107"/>
        <v> </v>
      </c>
      <c r="M498" s="20" t="str">
        <f t="shared" si="108"/>
        <v> </v>
      </c>
      <c r="N498" s="20" t="str">
        <f t="shared" si="109"/>
        <v> </v>
      </c>
      <c r="O498" s="20" t="str">
        <f t="shared" si="110"/>
        <v> </v>
      </c>
      <c r="P498" s="20" t="str">
        <f t="shared" si="111"/>
        <v> </v>
      </c>
    </row>
    <row r="499" spans="2:16" ht="12.75">
      <c r="B499" s="1" t="str">
        <f t="shared" si="98"/>
        <v> </v>
      </c>
      <c r="C499" s="1" t="str">
        <f t="shared" si="99"/>
        <v> </v>
      </c>
      <c r="D499" s="20" t="str">
        <f t="shared" si="100"/>
        <v> </v>
      </c>
      <c r="E499" s="20" t="str">
        <f t="shared" si="101"/>
        <v> </v>
      </c>
      <c r="F499" s="20" t="str">
        <f t="shared" si="102"/>
        <v> </v>
      </c>
      <c r="G499" s="20" t="str">
        <f t="shared" si="103"/>
        <v> </v>
      </c>
      <c r="H499" s="20" t="str">
        <f t="shared" si="104"/>
        <v> </v>
      </c>
      <c r="J499" s="1" t="str">
        <f t="shared" si="105"/>
        <v> </v>
      </c>
      <c r="K499" s="1" t="str">
        <f t="shared" si="106"/>
        <v> </v>
      </c>
      <c r="L499" s="20" t="str">
        <f t="shared" si="107"/>
        <v> </v>
      </c>
      <c r="M499" s="20" t="str">
        <f t="shared" si="108"/>
        <v> </v>
      </c>
      <c r="N499" s="20" t="str">
        <f t="shared" si="109"/>
        <v> </v>
      </c>
      <c r="O499" s="20" t="str">
        <f t="shared" si="110"/>
        <v> </v>
      </c>
      <c r="P499" s="20" t="str">
        <f t="shared" si="111"/>
        <v> </v>
      </c>
    </row>
    <row r="500" spans="2:16" ht="12.75">
      <c r="B500" s="1" t="str">
        <f t="shared" si="98"/>
        <v> </v>
      </c>
      <c r="C500" s="1" t="str">
        <f t="shared" si="99"/>
        <v> </v>
      </c>
      <c r="D500" s="20" t="str">
        <f t="shared" si="100"/>
        <v> </v>
      </c>
      <c r="E500" s="20" t="str">
        <f t="shared" si="101"/>
        <v> </v>
      </c>
      <c r="F500" s="20" t="str">
        <f t="shared" si="102"/>
        <v> </v>
      </c>
      <c r="G500" s="20" t="str">
        <f t="shared" si="103"/>
        <v> </v>
      </c>
      <c r="H500" s="20" t="str">
        <f t="shared" si="104"/>
        <v> </v>
      </c>
      <c r="J500" s="1" t="str">
        <f t="shared" si="105"/>
        <v> </v>
      </c>
      <c r="K500" s="1" t="str">
        <f t="shared" si="106"/>
        <v> </v>
      </c>
      <c r="L500" s="20" t="str">
        <f t="shared" si="107"/>
        <v> </v>
      </c>
      <c r="M500" s="20" t="str">
        <f t="shared" si="108"/>
        <v> </v>
      </c>
      <c r="N500" s="20" t="str">
        <f t="shared" si="109"/>
        <v> </v>
      </c>
      <c r="O500" s="20" t="str">
        <f t="shared" si="110"/>
        <v> </v>
      </c>
      <c r="P500" s="20" t="str">
        <f t="shared" si="111"/>
        <v> </v>
      </c>
    </row>
    <row r="501" spans="2:16" ht="12.75">
      <c r="B501" s="1" t="str">
        <f t="shared" si="98"/>
        <v> </v>
      </c>
      <c r="C501" s="1" t="str">
        <f t="shared" si="99"/>
        <v> </v>
      </c>
      <c r="D501" s="20" t="str">
        <f t="shared" si="100"/>
        <v> </v>
      </c>
      <c r="E501" s="20" t="str">
        <f t="shared" si="101"/>
        <v> </v>
      </c>
      <c r="F501" s="20" t="str">
        <f t="shared" si="102"/>
        <v> </v>
      </c>
      <c r="G501" s="20" t="str">
        <f t="shared" si="103"/>
        <v> </v>
      </c>
      <c r="H501" s="20" t="str">
        <f t="shared" si="104"/>
        <v> </v>
      </c>
      <c r="J501" s="1" t="str">
        <f t="shared" si="105"/>
        <v> </v>
      </c>
      <c r="K501" s="1" t="str">
        <f t="shared" si="106"/>
        <v> </v>
      </c>
      <c r="L501" s="20" t="str">
        <f t="shared" si="107"/>
        <v> </v>
      </c>
      <c r="M501" s="20" t="str">
        <f t="shared" si="108"/>
        <v> </v>
      </c>
      <c r="N501" s="20" t="str">
        <f t="shared" si="109"/>
        <v> </v>
      </c>
      <c r="O501" s="20" t="str">
        <f t="shared" si="110"/>
        <v> </v>
      </c>
      <c r="P501" s="20" t="str">
        <f t="shared" si="111"/>
        <v> </v>
      </c>
    </row>
    <row r="502" spans="2:16" ht="12.75">
      <c r="B502" s="1" t="str">
        <f t="shared" si="98"/>
        <v> </v>
      </c>
      <c r="C502" s="1" t="str">
        <f t="shared" si="99"/>
        <v> </v>
      </c>
      <c r="D502" s="20" t="str">
        <f t="shared" si="100"/>
        <v> </v>
      </c>
      <c r="E502" s="20" t="str">
        <f t="shared" si="101"/>
        <v> </v>
      </c>
      <c r="F502" s="20" t="str">
        <f t="shared" si="102"/>
        <v> </v>
      </c>
      <c r="G502" s="20" t="str">
        <f t="shared" si="103"/>
        <v> </v>
      </c>
      <c r="H502" s="20" t="str">
        <f t="shared" si="104"/>
        <v> </v>
      </c>
      <c r="J502" s="1" t="str">
        <f t="shared" si="105"/>
        <v> </v>
      </c>
      <c r="K502" s="1" t="str">
        <f t="shared" si="106"/>
        <v> </v>
      </c>
      <c r="L502" s="20" t="str">
        <f t="shared" si="107"/>
        <v> </v>
      </c>
      <c r="M502" s="20" t="str">
        <f t="shared" si="108"/>
        <v> </v>
      </c>
      <c r="N502" s="20" t="str">
        <f t="shared" si="109"/>
        <v> </v>
      </c>
      <c r="O502" s="20" t="str">
        <f t="shared" si="110"/>
        <v> </v>
      </c>
      <c r="P502" s="20" t="str">
        <f t="shared" si="111"/>
        <v> </v>
      </c>
    </row>
    <row r="503" spans="2:16" ht="12.75">
      <c r="B503" s="1" t="str">
        <f t="shared" si="98"/>
        <v> </v>
      </c>
      <c r="C503" s="1" t="str">
        <f t="shared" si="99"/>
        <v> </v>
      </c>
      <c r="D503" s="20" t="str">
        <f t="shared" si="100"/>
        <v> </v>
      </c>
      <c r="E503" s="20" t="str">
        <f t="shared" si="101"/>
        <v> </v>
      </c>
      <c r="F503" s="20" t="str">
        <f t="shared" si="102"/>
        <v> </v>
      </c>
      <c r="G503" s="20" t="str">
        <f t="shared" si="103"/>
        <v> </v>
      </c>
      <c r="H503" s="20" t="str">
        <f t="shared" si="104"/>
        <v> </v>
      </c>
      <c r="J503" s="1" t="str">
        <f t="shared" si="105"/>
        <v> </v>
      </c>
      <c r="K503" s="1" t="str">
        <f t="shared" si="106"/>
        <v> </v>
      </c>
      <c r="L503" s="20" t="str">
        <f t="shared" si="107"/>
        <v> </v>
      </c>
      <c r="M503" s="20" t="str">
        <f t="shared" si="108"/>
        <v> </v>
      </c>
      <c r="N503" s="20" t="str">
        <f t="shared" si="109"/>
        <v> </v>
      </c>
      <c r="O503" s="20" t="str">
        <f t="shared" si="110"/>
        <v> </v>
      </c>
      <c r="P503" s="20" t="str">
        <f t="shared" si="111"/>
        <v> </v>
      </c>
    </row>
    <row r="504" spans="2:16" ht="12.75">
      <c r="B504" s="1" t="str">
        <f t="shared" si="98"/>
        <v> </v>
      </c>
      <c r="C504" s="1" t="str">
        <f t="shared" si="99"/>
        <v> </v>
      </c>
      <c r="D504" s="20" t="str">
        <f t="shared" si="100"/>
        <v> </v>
      </c>
      <c r="E504" s="20" t="str">
        <f t="shared" si="101"/>
        <v> </v>
      </c>
      <c r="F504" s="20" t="str">
        <f t="shared" si="102"/>
        <v> </v>
      </c>
      <c r="G504" s="20" t="str">
        <f t="shared" si="103"/>
        <v> </v>
      </c>
      <c r="H504" s="20" t="str">
        <f t="shared" si="104"/>
        <v> </v>
      </c>
      <c r="J504" s="1" t="str">
        <f t="shared" si="105"/>
        <v> </v>
      </c>
      <c r="K504" s="1" t="str">
        <f t="shared" si="106"/>
        <v> </v>
      </c>
      <c r="L504" s="20" t="str">
        <f t="shared" si="107"/>
        <v> </v>
      </c>
      <c r="M504" s="20" t="str">
        <f t="shared" si="108"/>
        <v> </v>
      </c>
      <c r="N504" s="20" t="str">
        <f t="shared" si="109"/>
        <v> </v>
      </c>
      <c r="O504" s="20" t="str">
        <f t="shared" si="110"/>
        <v> </v>
      </c>
      <c r="P504" s="20" t="str">
        <f t="shared" si="111"/>
        <v> </v>
      </c>
    </row>
    <row r="505" spans="2:16" ht="12.75">
      <c r="B505" s="1" t="str">
        <f t="shared" si="98"/>
        <v> </v>
      </c>
      <c r="C505" s="1" t="str">
        <f t="shared" si="99"/>
        <v> </v>
      </c>
      <c r="D505" s="20" t="str">
        <f t="shared" si="100"/>
        <v> </v>
      </c>
      <c r="E505" s="20" t="str">
        <f t="shared" si="101"/>
        <v> </v>
      </c>
      <c r="F505" s="20" t="str">
        <f t="shared" si="102"/>
        <v> </v>
      </c>
      <c r="G505" s="20" t="str">
        <f t="shared" si="103"/>
        <v> </v>
      </c>
      <c r="H505" s="20" t="str">
        <f t="shared" si="104"/>
        <v> </v>
      </c>
      <c r="J505" s="1" t="str">
        <f t="shared" si="105"/>
        <v> </v>
      </c>
      <c r="K505" s="1" t="str">
        <f t="shared" si="106"/>
        <v> </v>
      </c>
      <c r="L505" s="20" t="str">
        <f t="shared" si="107"/>
        <v> </v>
      </c>
      <c r="M505" s="20" t="str">
        <f t="shared" si="108"/>
        <v> </v>
      </c>
      <c r="N505" s="20" t="str">
        <f t="shared" si="109"/>
        <v> </v>
      </c>
      <c r="O505" s="20" t="str">
        <f t="shared" si="110"/>
        <v> </v>
      </c>
      <c r="P505" s="20" t="str">
        <f t="shared" si="111"/>
        <v> </v>
      </c>
    </row>
    <row r="506" spans="2:16" ht="12.75">
      <c r="B506" s="1" t="str">
        <f t="shared" si="98"/>
        <v> </v>
      </c>
      <c r="C506" s="1" t="str">
        <f t="shared" si="99"/>
        <v> </v>
      </c>
      <c r="D506" s="20" t="str">
        <f t="shared" si="100"/>
        <v> </v>
      </c>
      <c r="E506" s="20" t="str">
        <f t="shared" si="101"/>
        <v> </v>
      </c>
      <c r="F506" s="20" t="str">
        <f t="shared" si="102"/>
        <v> </v>
      </c>
      <c r="G506" s="20" t="str">
        <f t="shared" si="103"/>
        <v> </v>
      </c>
      <c r="H506" s="20" t="str">
        <f t="shared" si="104"/>
        <v> </v>
      </c>
      <c r="J506" s="1" t="str">
        <f t="shared" si="105"/>
        <v> </v>
      </c>
      <c r="K506" s="1" t="str">
        <f t="shared" si="106"/>
        <v> </v>
      </c>
      <c r="L506" s="20" t="str">
        <f t="shared" si="107"/>
        <v> </v>
      </c>
      <c r="M506" s="20" t="str">
        <f t="shared" si="108"/>
        <v> </v>
      </c>
      <c r="N506" s="20" t="str">
        <f t="shared" si="109"/>
        <v> </v>
      </c>
      <c r="O506" s="20" t="str">
        <f t="shared" si="110"/>
        <v> </v>
      </c>
      <c r="P506" s="20" t="str">
        <f t="shared" si="111"/>
        <v> </v>
      </c>
    </row>
    <row r="507" spans="2:16" ht="12.75">
      <c r="B507" s="1" t="str">
        <f t="shared" si="98"/>
        <v> </v>
      </c>
      <c r="C507" s="1" t="str">
        <f t="shared" si="99"/>
        <v> </v>
      </c>
      <c r="D507" s="20" t="str">
        <f t="shared" si="100"/>
        <v> </v>
      </c>
      <c r="E507" s="20" t="str">
        <f t="shared" si="101"/>
        <v> </v>
      </c>
      <c r="F507" s="20" t="str">
        <f t="shared" si="102"/>
        <v> </v>
      </c>
      <c r="G507" s="20" t="str">
        <f t="shared" si="103"/>
        <v> </v>
      </c>
      <c r="H507" s="20" t="str">
        <f t="shared" si="104"/>
        <v> </v>
      </c>
      <c r="J507" s="1" t="str">
        <f t="shared" si="105"/>
        <v> </v>
      </c>
      <c r="K507" s="1" t="str">
        <f t="shared" si="106"/>
        <v> </v>
      </c>
      <c r="L507" s="20" t="str">
        <f t="shared" si="107"/>
        <v> </v>
      </c>
      <c r="M507" s="20" t="str">
        <f t="shared" si="108"/>
        <v> </v>
      </c>
      <c r="N507" s="20" t="str">
        <f t="shared" si="109"/>
        <v> </v>
      </c>
      <c r="O507" s="20" t="str">
        <f t="shared" si="110"/>
        <v> </v>
      </c>
      <c r="P507" s="20" t="str">
        <f t="shared" si="111"/>
        <v> </v>
      </c>
    </row>
    <row r="508" spans="2:16" ht="12.75">
      <c r="B508" s="1" t="str">
        <f t="shared" si="98"/>
        <v> </v>
      </c>
      <c r="C508" s="1" t="str">
        <f t="shared" si="99"/>
        <v> </v>
      </c>
      <c r="D508" s="20" t="str">
        <f t="shared" si="100"/>
        <v> </v>
      </c>
      <c r="E508" s="20" t="str">
        <f t="shared" si="101"/>
        <v> </v>
      </c>
      <c r="F508" s="20" t="str">
        <f t="shared" si="102"/>
        <v> </v>
      </c>
      <c r="G508" s="20" t="str">
        <f t="shared" si="103"/>
        <v> </v>
      </c>
      <c r="H508" s="20" t="str">
        <f t="shared" si="104"/>
        <v> </v>
      </c>
      <c r="J508" s="1" t="str">
        <f t="shared" si="105"/>
        <v> </v>
      </c>
      <c r="K508" s="1" t="str">
        <f t="shared" si="106"/>
        <v> </v>
      </c>
      <c r="L508" s="20" t="str">
        <f t="shared" si="107"/>
        <v> </v>
      </c>
      <c r="M508" s="20" t="str">
        <f t="shared" si="108"/>
        <v> </v>
      </c>
      <c r="N508" s="20" t="str">
        <f t="shared" si="109"/>
        <v> </v>
      </c>
      <c r="O508" s="20" t="str">
        <f t="shared" si="110"/>
        <v> </v>
      </c>
      <c r="P508" s="20" t="str">
        <f t="shared" si="111"/>
        <v> </v>
      </c>
    </row>
    <row r="509" spans="2:16" ht="12.75">
      <c r="B509" s="1" t="str">
        <f t="shared" si="98"/>
        <v> </v>
      </c>
      <c r="C509" s="1" t="str">
        <f t="shared" si="99"/>
        <v> </v>
      </c>
      <c r="D509" s="20" t="str">
        <f t="shared" si="100"/>
        <v> </v>
      </c>
      <c r="E509" s="20" t="str">
        <f t="shared" si="101"/>
        <v> </v>
      </c>
      <c r="F509" s="20" t="str">
        <f t="shared" si="102"/>
        <v> </v>
      </c>
      <c r="G509" s="20" t="str">
        <f t="shared" si="103"/>
        <v> </v>
      </c>
      <c r="H509" s="20" t="str">
        <f t="shared" si="104"/>
        <v> </v>
      </c>
      <c r="J509" s="1" t="str">
        <f t="shared" si="105"/>
        <v> </v>
      </c>
      <c r="K509" s="1" t="str">
        <f t="shared" si="106"/>
        <v> </v>
      </c>
      <c r="L509" s="20" t="str">
        <f t="shared" si="107"/>
        <v> </v>
      </c>
      <c r="M509" s="20" t="str">
        <f t="shared" si="108"/>
        <v> </v>
      </c>
      <c r="N509" s="20" t="str">
        <f t="shared" si="109"/>
        <v> </v>
      </c>
      <c r="O509" s="20" t="str">
        <f t="shared" si="110"/>
        <v> </v>
      </c>
      <c r="P509" s="20" t="str">
        <f t="shared" si="111"/>
        <v> </v>
      </c>
    </row>
    <row r="510" spans="2:16" ht="12.75">
      <c r="B510" s="1" t="str">
        <f t="shared" si="98"/>
        <v> </v>
      </c>
      <c r="C510" s="1" t="str">
        <f t="shared" si="99"/>
        <v> </v>
      </c>
      <c r="D510" s="20" t="str">
        <f t="shared" si="100"/>
        <v> </v>
      </c>
      <c r="E510" s="20" t="str">
        <f t="shared" si="101"/>
        <v> </v>
      </c>
      <c r="F510" s="20" t="str">
        <f t="shared" si="102"/>
        <v> </v>
      </c>
      <c r="G510" s="20" t="str">
        <f t="shared" si="103"/>
        <v> </v>
      </c>
      <c r="H510" s="20" t="str">
        <f t="shared" si="104"/>
        <v> </v>
      </c>
      <c r="J510" s="1" t="str">
        <f t="shared" si="105"/>
        <v> </v>
      </c>
      <c r="K510" s="1" t="str">
        <f t="shared" si="106"/>
        <v> </v>
      </c>
      <c r="L510" s="20" t="str">
        <f t="shared" si="107"/>
        <v> </v>
      </c>
      <c r="M510" s="20" t="str">
        <f t="shared" si="108"/>
        <v> </v>
      </c>
      <c r="N510" s="20" t="str">
        <f t="shared" si="109"/>
        <v> </v>
      </c>
      <c r="O510" s="20" t="str">
        <f t="shared" si="110"/>
        <v> </v>
      </c>
      <c r="P510" s="20" t="str">
        <f t="shared" si="111"/>
        <v> </v>
      </c>
    </row>
    <row r="511" spans="2:16" ht="12.75">
      <c r="B511" s="1" t="str">
        <f t="shared" si="98"/>
        <v> </v>
      </c>
      <c r="C511" s="1" t="str">
        <f t="shared" si="99"/>
        <v> </v>
      </c>
      <c r="D511" s="20" t="str">
        <f t="shared" si="100"/>
        <v> </v>
      </c>
      <c r="E511" s="20" t="str">
        <f t="shared" si="101"/>
        <v> </v>
      </c>
      <c r="F511" s="20" t="str">
        <f t="shared" si="102"/>
        <v> </v>
      </c>
      <c r="G511" s="20" t="str">
        <f t="shared" si="103"/>
        <v> </v>
      </c>
      <c r="H511" s="20" t="str">
        <f t="shared" si="104"/>
        <v> </v>
      </c>
      <c r="J511" s="1" t="str">
        <f t="shared" si="105"/>
        <v> </v>
      </c>
      <c r="K511" s="1" t="str">
        <f t="shared" si="106"/>
        <v> </v>
      </c>
      <c r="L511" s="20" t="str">
        <f t="shared" si="107"/>
        <v> </v>
      </c>
      <c r="M511" s="20" t="str">
        <f t="shared" si="108"/>
        <v> </v>
      </c>
      <c r="N511" s="20" t="str">
        <f t="shared" si="109"/>
        <v> </v>
      </c>
      <c r="O511" s="20" t="str">
        <f t="shared" si="110"/>
        <v> </v>
      </c>
      <c r="P511" s="20" t="str">
        <f t="shared" si="111"/>
        <v> </v>
      </c>
    </row>
    <row r="512" spans="2:16" ht="12.75">
      <c r="B512" s="1" t="str">
        <f t="shared" si="98"/>
        <v> </v>
      </c>
      <c r="C512" s="1" t="str">
        <f t="shared" si="99"/>
        <v> </v>
      </c>
      <c r="D512" s="20" t="str">
        <f t="shared" si="100"/>
        <v> </v>
      </c>
      <c r="E512" s="20" t="str">
        <f t="shared" si="101"/>
        <v> </v>
      </c>
      <c r="F512" s="20" t="str">
        <f t="shared" si="102"/>
        <v> </v>
      </c>
      <c r="G512" s="20" t="str">
        <f t="shared" si="103"/>
        <v> </v>
      </c>
      <c r="H512" s="20" t="str">
        <f t="shared" si="104"/>
        <v> </v>
      </c>
      <c r="J512" s="1" t="str">
        <f t="shared" si="105"/>
        <v> </v>
      </c>
      <c r="K512" s="1" t="str">
        <f t="shared" si="106"/>
        <v> </v>
      </c>
      <c r="L512" s="20" t="str">
        <f t="shared" si="107"/>
        <v> </v>
      </c>
      <c r="M512" s="20" t="str">
        <f t="shared" si="108"/>
        <v> </v>
      </c>
      <c r="N512" s="20" t="str">
        <f t="shared" si="109"/>
        <v> </v>
      </c>
      <c r="O512" s="20" t="str">
        <f t="shared" si="110"/>
        <v> </v>
      </c>
      <c r="P512" s="20" t="str">
        <f t="shared" si="111"/>
        <v> </v>
      </c>
    </row>
    <row r="513" spans="2:16" ht="12.75">
      <c r="B513" s="1" t="str">
        <f t="shared" si="98"/>
        <v> </v>
      </c>
      <c r="C513" s="1" t="str">
        <f t="shared" si="99"/>
        <v> </v>
      </c>
      <c r="D513" s="20" t="str">
        <f t="shared" si="100"/>
        <v> </v>
      </c>
      <c r="E513" s="20" t="str">
        <f t="shared" si="101"/>
        <v> </v>
      </c>
      <c r="F513" s="20" t="str">
        <f t="shared" si="102"/>
        <v> </v>
      </c>
      <c r="G513" s="20" t="str">
        <f t="shared" si="103"/>
        <v> </v>
      </c>
      <c r="H513" s="20" t="str">
        <f t="shared" si="104"/>
        <v> </v>
      </c>
      <c r="J513" s="1" t="str">
        <f t="shared" si="105"/>
        <v> </v>
      </c>
      <c r="K513" s="1" t="str">
        <f t="shared" si="106"/>
        <v> </v>
      </c>
      <c r="L513" s="20" t="str">
        <f t="shared" si="107"/>
        <v> </v>
      </c>
      <c r="M513" s="20" t="str">
        <f t="shared" si="108"/>
        <v> </v>
      </c>
      <c r="N513" s="20" t="str">
        <f t="shared" si="109"/>
        <v> </v>
      </c>
      <c r="O513" s="20" t="str">
        <f t="shared" si="110"/>
        <v> </v>
      </c>
      <c r="P513" s="20" t="str">
        <f t="shared" si="111"/>
        <v> </v>
      </c>
    </row>
    <row r="514" spans="2:16" ht="12.75">
      <c r="B514" s="1" t="str">
        <f t="shared" si="98"/>
        <v> </v>
      </c>
      <c r="C514" s="1" t="str">
        <f t="shared" si="99"/>
        <v> </v>
      </c>
      <c r="D514" s="20" t="str">
        <f t="shared" si="100"/>
        <v> </v>
      </c>
      <c r="E514" s="20" t="str">
        <f t="shared" si="101"/>
        <v> </v>
      </c>
      <c r="F514" s="20" t="str">
        <f t="shared" si="102"/>
        <v> </v>
      </c>
      <c r="G514" s="20" t="str">
        <f t="shared" si="103"/>
        <v> </v>
      </c>
      <c r="H514" s="20" t="str">
        <f t="shared" si="104"/>
        <v> </v>
      </c>
      <c r="J514" s="1" t="str">
        <f t="shared" si="105"/>
        <v> </v>
      </c>
      <c r="K514" s="1" t="str">
        <f t="shared" si="106"/>
        <v> </v>
      </c>
      <c r="L514" s="20" t="str">
        <f t="shared" si="107"/>
        <v> </v>
      </c>
      <c r="M514" s="20" t="str">
        <f t="shared" si="108"/>
        <v> </v>
      </c>
      <c r="N514" s="20" t="str">
        <f t="shared" si="109"/>
        <v> </v>
      </c>
      <c r="O514" s="20" t="str">
        <f t="shared" si="110"/>
        <v> </v>
      </c>
      <c r="P514" s="20" t="str">
        <f t="shared" si="111"/>
        <v> </v>
      </c>
    </row>
    <row r="515" spans="2:16" ht="12.75">
      <c r="B515" s="1" t="str">
        <f t="shared" si="98"/>
        <v> </v>
      </c>
      <c r="C515" s="1" t="str">
        <f t="shared" si="99"/>
        <v> </v>
      </c>
      <c r="D515" s="20" t="str">
        <f t="shared" si="100"/>
        <v> </v>
      </c>
      <c r="E515" s="20" t="str">
        <f t="shared" si="101"/>
        <v> </v>
      </c>
      <c r="F515" s="20" t="str">
        <f t="shared" si="102"/>
        <v> </v>
      </c>
      <c r="G515" s="20" t="str">
        <f t="shared" si="103"/>
        <v> </v>
      </c>
      <c r="H515" s="20" t="str">
        <f t="shared" si="104"/>
        <v> </v>
      </c>
      <c r="J515" s="1" t="str">
        <f t="shared" si="105"/>
        <v> </v>
      </c>
      <c r="K515" s="1" t="str">
        <f t="shared" si="106"/>
        <v> </v>
      </c>
      <c r="L515" s="20" t="str">
        <f t="shared" si="107"/>
        <v> </v>
      </c>
      <c r="M515" s="20" t="str">
        <f t="shared" si="108"/>
        <v> </v>
      </c>
      <c r="N515" s="20" t="str">
        <f t="shared" si="109"/>
        <v> </v>
      </c>
      <c r="O515" s="20" t="str">
        <f t="shared" si="110"/>
        <v> </v>
      </c>
      <c r="P515" s="20" t="str">
        <f t="shared" si="111"/>
        <v> </v>
      </c>
    </row>
    <row r="516" spans="2:16" ht="12.75">
      <c r="B516" s="1" t="str">
        <f t="shared" si="98"/>
        <v> </v>
      </c>
      <c r="C516" s="1" t="str">
        <f t="shared" si="99"/>
        <v> </v>
      </c>
      <c r="D516" s="20" t="str">
        <f t="shared" si="100"/>
        <v> </v>
      </c>
      <c r="E516" s="20" t="str">
        <f t="shared" si="101"/>
        <v> </v>
      </c>
      <c r="F516" s="20" t="str">
        <f t="shared" si="102"/>
        <v> </v>
      </c>
      <c r="G516" s="20" t="str">
        <f t="shared" si="103"/>
        <v> </v>
      </c>
      <c r="H516" s="20" t="str">
        <f t="shared" si="104"/>
        <v> </v>
      </c>
      <c r="J516" s="1" t="str">
        <f t="shared" si="105"/>
        <v> </v>
      </c>
      <c r="K516" s="1" t="str">
        <f t="shared" si="106"/>
        <v> </v>
      </c>
      <c r="L516" s="20" t="str">
        <f t="shared" si="107"/>
        <v> </v>
      </c>
      <c r="M516" s="20" t="str">
        <f t="shared" si="108"/>
        <v> </v>
      </c>
      <c r="N516" s="20" t="str">
        <f t="shared" si="109"/>
        <v> </v>
      </c>
      <c r="O516" s="20" t="str">
        <f t="shared" si="110"/>
        <v> </v>
      </c>
      <c r="P516" s="20" t="str">
        <f t="shared" si="111"/>
        <v> </v>
      </c>
    </row>
    <row r="517" spans="2:16" ht="12.75">
      <c r="B517" s="1" t="str">
        <f t="shared" si="98"/>
        <v> </v>
      </c>
      <c r="C517" s="1" t="str">
        <f t="shared" si="99"/>
        <v> </v>
      </c>
      <c r="D517" s="20" t="str">
        <f t="shared" si="100"/>
        <v> </v>
      </c>
      <c r="E517" s="20" t="str">
        <f t="shared" si="101"/>
        <v> </v>
      </c>
      <c r="F517" s="20" t="str">
        <f t="shared" si="102"/>
        <v> </v>
      </c>
      <c r="G517" s="20" t="str">
        <f t="shared" si="103"/>
        <v> </v>
      </c>
      <c r="H517" s="20" t="str">
        <f t="shared" si="104"/>
        <v> </v>
      </c>
      <c r="J517" s="1" t="str">
        <f t="shared" si="105"/>
        <v> </v>
      </c>
      <c r="K517" s="1" t="str">
        <f t="shared" si="106"/>
        <v> </v>
      </c>
      <c r="L517" s="20" t="str">
        <f t="shared" si="107"/>
        <v> </v>
      </c>
      <c r="M517" s="20" t="str">
        <f t="shared" si="108"/>
        <v> </v>
      </c>
      <c r="N517" s="20" t="str">
        <f t="shared" si="109"/>
        <v> </v>
      </c>
      <c r="O517" s="20" t="str">
        <f t="shared" si="110"/>
        <v> </v>
      </c>
      <c r="P517" s="20" t="str">
        <f t="shared" si="111"/>
        <v> </v>
      </c>
    </row>
    <row r="518" spans="2:16" ht="12.75">
      <c r="B518" s="1" t="str">
        <f t="shared" si="98"/>
        <v> </v>
      </c>
      <c r="C518" s="1" t="str">
        <f t="shared" si="99"/>
        <v> </v>
      </c>
      <c r="D518" s="20" t="str">
        <f t="shared" si="100"/>
        <v> </v>
      </c>
      <c r="E518" s="20" t="str">
        <f t="shared" si="101"/>
        <v> </v>
      </c>
      <c r="F518" s="20" t="str">
        <f t="shared" si="102"/>
        <v> </v>
      </c>
      <c r="G518" s="20" t="str">
        <f t="shared" si="103"/>
        <v> </v>
      </c>
      <c r="H518" s="20" t="str">
        <f t="shared" si="104"/>
        <v> </v>
      </c>
      <c r="J518" s="1" t="str">
        <f t="shared" si="105"/>
        <v> </v>
      </c>
      <c r="K518" s="1" t="str">
        <f t="shared" si="106"/>
        <v> </v>
      </c>
      <c r="L518" s="20" t="str">
        <f t="shared" si="107"/>
        <v> </v>
      </c>
      <c r="M518" s="20" t="str">
        <f t="shared" si="108"/>
        <v> </v>
      </c>
      <c r="N518" s="20" t="str">
        <f t="shared" si="109"/>
        <v> </v>
      </c>
      <c r="O518" s="20" t="str">
        <f t="shared" si="110"/>
        <v> </v>
      </c>
      <c r="P518" s="20" t="str">
        <f t="shared" si="111"/>
        <v> </v>
      </c>
    </row>
    <row r="519" spans="2:16" ht="12.75">
      <c r="B519" s="1" t="str">
        <f t="shared" si="98"/>
        <v> </v>
      </c>
      <c r="C519" s="1" t="str">
        <f t="shared" si="99"/>
        <v> </v>
      </c>
      <c r="D519" s="20" t="str">
        <f t="shared" si="100"/>
        <v> </v>
      </c>
      <c r="E519" s="20" t="str">
        <f t="shared" si="101"/>
        <v> </v>
      </c>
      <c r="F519" s="20" t="str">
        <f t="shared" si="102"/>
        <v> </v>
      </c>
      <c r="G519" s="20" t="str">
        <f t="shared" si="103"/>
        <v> </v>
      </c>
      <c r="H519" s="20" t="str">
        <f t="shared" si="104"/>
        <v> </v>
      </c>
      <c r="J519" s="1" t="str">
        <f t="shared" si="105"/>
        <v> </v>
      </c>
      <c r="K519" s="1" t="str">
        <f t="shared" si="106"/>
        <v> </v>
      </c>
      <c r="L519" s="20" t="str">
        <f t="shared" si="107"/>
        <v> </v>
      </c>
      <c r="M519" s="20" t="str">
        <f t="shared" si="108"/>
        <v> </v>
      </c>
      <c r="N519" s="20" t="str">
        <f t="shared" si="109"/>
        <v> </v>
      </c>
      <c r="O519" s="20" t="str">
        <f t="shared" si="110"/>
        <v> </v>
      </c>
      <c r="P519" s="20" t="str">
        <f t="shared" si="111"/>
        <v> </v>
      </c>
    </row>
    <row r="520" spans="2:16" ht="12.75">
      <c r="B520" s="1" t="str">
        <f t="shared" si="98"/>
        <v> </v>
      </c>
      <c r="C520" s="1" t="str">
        <f t="shared" si="99"/>
        <v> </v>
      </c>
      <c r="D520" s="20" t="str">
        <f t="shared" si="100"/>
        <v> </v>
      </c>
      <c r="E520" s="20" t="str">
        <f t="shared" si="101"/>
        <v> </v>
      </c>
      <c r="F520" s="20" t="str">
        <f t="shared" si="102"/>
        <v> </v>
      </c>
      <c r="G520" s="20" t="str">
        <f t="shared" si="103"/>
        <v> </v>
      </c>
      <c r="H520" s="20" t="str">
        <f t="shared" si="104"/>
        <v> </v>
      </c>
      <c r="J520" s="1" t="str">
        <f t="shared" si="105"/>
        <v> </v>
      </c>
      <c r="K520" s="1" t="str">
        <f t="shared" si="106"/>
        <v> </v>
      </c>
      <c r="L520" s="20" t="str">
        <f t="shared" si="107"/>
        <v> </v>
      </c>
      <c r="M520" s="20" t="str">
        <f t="shared" si="108"/>
        <v> </v>
      </c>
      <c r="N520" s="20" t="str">
        <f t="shared" si="109"/>
        <v> </v>
      </c>
      <c r="O520" s="20" t="str">
        <f t="shared" si="110"/>
        <v> </v>
      </c>
      <c r="P520" s="20" t="str">
        <f t="shared" si="111"/>
        <v> </v>
      </c>
    </row>
    <row r="521" spans="2:16" ht="12.75">
      <c r="B521" s="1" t="str">
        <f t="shared" si="98"/>
        <v> </v>
      </c>
      <c r="C521" s="1" t="str">
        <f t="shared" si="99"/>
        <v> </v>
      </c>
      <c r="D521" s="20" t="str">
        <f t="shared" si="100"/>
        <v> </v>
      </c>
      <c r="E521" s="20" t="str">
        <f t="shared" si="101"/>
        <v> </v>
      </c>
      <c r="F521" s="20" t="str">
        <f t="shared" si="102"/>
        <v> </v>
      </c>
      <c r="G521" s="20" t="str">
        <f t="shared" si="103"/>
        <v> </v>
      </c>
      <c r="H521" s="20" t="str">
        <f t="shared" si="104"/>
        <v> </v>
      </c>
      <c r="J521" s="1" t="str">
        <f t="shared" si="105"/>
        <v> </v>
      </c>
      <c r="K521" s="1" t="str">
        <f t="shared" si="106"/>
        <v> </v>
      </c>
      <c r="L521" s="20" t="str">
        <f t="shared" si="107"/>
        <v> </v>
      </c>
      <c r="M521" s="20" t="str">
        <f t="shared" si="108"/>
        <v> </v>
      </c>
      <c r="N521" s="20" t="str">
        <f t="shared" si="109"/>
        <v> </v>
      </c>
      <c r="O521" s="20" t="str">
        <f t="shared" si="110"/>
        <v> </v>
      </c>
      <c r="P521" s="20" t="str">
        <f t="shared" si="111"/>
        <v> </v>
      </c>
    </row>
    <row r="522" spans="2:16" ht="12.75">
      <c r="B522" s="1" t="str">
        <f t="shared" si="98"/>
        <v> </v>
      </c>
      <c r="C522" s="1" t="str">
        <f t="shared" si="99"/>
        <v> </v>
      </c>
      <c r="D522" s="20" t="str">
        <f t="shared" si="100"/>
        <v> </v>
      </c>
      <c r="E522" s="20" t="str">
        <f t="shared" si="101"/>
        <v> </v>
      </c>
      <c r="F522" s="20" t="str">
        <f t="shared" si="102"/>
        <v> </v>
      </c>
      <c r="G522" s="20" t="str">
        <f t="shared" si="103"/>
        <v> </v>
      </c>
      <c r="H522" s="20" t="str">
        <f t="shared" si="104"/>
        <v> </v>
      </c>
      <c r="J522" s="1" t="str">
        <f t="shared" si="105"/>
        <v> </v>
      </c>
      <c r="K522" s="1" t="str">
        <f t="shared" si="106"/>
        <v> </v>
      </c>
      <c r="L522" s="20" t="str">
        <f t="shared" si="107"/>
        <v> </v>
      </c>
      <c r="M522" s="20" t="str">
        <f t="shared" si="108"/>
        <v> </v>
      </c>
      <c r="N522" s="20" t="str">
        <f t="shared" si="109"/>
        <v> </v>
      </c>
      <c r="O522" s="20" t="str">
        <f t="shared" si="110"/>
        <v> </v>
      </c>
      <c r="P522" s="20" t="str">
        <f t="shared" si="111"/>
        <v> </v>
      </c>
    </row>
    <row r="523" spans="2:16" ht="12.75">
      <c r="B523" s="1" t="str">
        <f t="shared" si="98"/>
        <v> </v>
      </c>
      <c r="C523" s="1" t="str">
        <f t="shared" si="99"/>
        <v> </v>
      </c>
      <c r="D523" s="20" t="str">
        <f t="shared" si="100"/>
        <v> </v>
      </c>
      <c r="E523" s="20" t="str">
        <f t="shared" si="101"/>
        <v> </v>
      </c>
      <c r="F523" s="20" t="str">
        <f t="shared" si="102"/>
        <v> </v>
      </c>
      <c r="G523" s="20" t="str">
        <f t="shared" si="103"/>
        <v> </v>
      </c>
      <c r="H523" s="20" t="str">
        <f t="shared" si="104"/>
        <v> </v>
      </c>
      <c r="J523" s="1" t="str">
        <f t="shared" si="105"/>
        <v> </v>
      </c>
      <c r="K523" s="1" t="str">
        <f t="shared" si="106"/>
        <v> </v>
      </c>
      <c r="L523" s="20" t="str">
        <f t="shared" si="107"/>
        <v> </v>
      </c>
      <c r="M523" s="20" t="str">
        <f t="shared" si="108"/>
        <v> </v>
      </c>
      <c r="N523" s="20" t="str">
        <f t="shared" si="109"/>
        <v> </v>
      </c>
      <c r="O523" s="20" t="str">
        <f t="shared" si="110"/>
        <v> </v>
      </c>
      <c r="P523" s="20" t="str">
        <f t="shared" si="111"/>
        <v> </v>
      </c>
    </row>
    <row r="524" spans="2:16" ht="12.75">
      <c r="B524" s="1" t="str">
        <f t="shared" si="98"/>
        <v> </v>
      </c>
      <c r="C524" s="1" t="str">
        <f t="shared" si="99"/>
        <v> </v>
      </c>
      <c r="D524" s="20" t="str">
        <f t="shared" si="100"/>
        <v> </v>
      </c>
      <c r="E524" s="20" t="str">
        <f t="shared" si="101"/>
        <v> </v>
      </c>
      <c r="F524" s="20" t="str">
        <f t="shared" si="102"/>
        <v> </v>
      </c>
      <c r="G524" s="20" t="str">
        <f t="shared" si="103"/>
        <v> </v>
      </c>
      <c r="H524" s="20" t="str">
        <f t="shared" si="104"/>
        <v> </v>
      </c>
      <c r="J524" s="1" t="str">
        <f t="shared" si="105"/>
        <v> </v>
      </c>
      <c r="K524" s="1" t="str">
        <f t="shared" si="106"/>
        <v> </v>
      </c>
      <c r="L524" s="20" t="str">
        <f t="shared" si="107"/>
        <v> </v>
      </c>
      <c r="M524" s="20" t="str">
        <f t="shared" si="108"/>
        <v> </v>
      </c>
      <c r="N524" s="20" t="str">
        <f t="shared" si="109"/>
        <v> </v>
      </c>
      <c r="O524" s="20" t="str">
        <f t="shared" si="110"/>
        <v> </v>
      </c>
      <c r="P524" s="20" t="str">
        <f t="shared" si="111"/>
        <v> </v>
      </c>
    </row>
    <row r="525" spans="2:16" ht="12.75">
      <c r="B525" s="1" t="str">
        <f t="shared" si="98"/>
        <v> </v>
      </c>
      <c r="C525" s="1" t="str">
        <f t="shared" si="99"/>
        <v> </v>
      </c>
      <c r="D525" s="20" t="str">
        <f t="shared" si="100"/>
        <v> </v>
      </c>
      <c r="E525" s="20" t="str">
        <f t="shared" si="101"/>
        <v> </v>
      </c>
      <c r="F525" s="20" t="str">
        <f t="shared" si="102"/>
        <v> </v>
      </c>
      <c r="G525" s="20" t="str">
        <f t="shared" si="103"/>
        <v> </v>
      </c>
      <c r="H525" s="20" t="str">
        <f t="shared" si="104"/>
        <v> </v>
      </c>
      <c r="J525" s="1" t="str">
        <f t="shared" si="105"/>
        <v> </v>
      </c>
      <c r="K525" s="1" t="str">
        <f t="shared" si="106"/>
        <v> </v>
      </c>
      <c r="L525" s="20" t="str">
        <f t="shared" si="107"/>
        <v> </v>
      </c>
      <c r="M525" s="20" t="str">
        <f t="shared" si="108"/>
        <v> </v>
      </c>
      <c r="N525" s="20" t="str">
        <f t="shared" si="109"/>
        <v> </v>
      </c>
      <c r="O525" s="20" t="str">
        <f t="shared" si="110"/>
        <v> </v>
      </c>
      <c r="P525" s="20" t="str">
        <f t="shared" si="111"/>
        <v> </v>
      </c>
    </row>
    <row r="526" spans="2:16" ht="12.75">
      <c r="B526" s="1" t="str">
        <f t="shared" si="98"/>
        <v> </v>
      </c>
      <c r="C526" s="1" t="str">
        <f t="shared" si="99"/>
        <v> </v>
      </c>
      <c r="D526" s="20" t="str">
        <f t="shared" si="100"/>
        <v> </v>
      </c>
      <c r="E526" s="20" t="str">
        <f t="shared" si="101"/>
        <v> </v>
      </c>
      <c r="F526" s="20" t="str">
        <f t="shared" si="102"/>
        <v> </v>
      </c>
      <c r="G526" s="20" t="str">
        <f t="shared" si="103"/>
        <v> </v>
      </c>
      <c r="H526" s="20" t="str">
        <f t="shared" si="104"/>
        <v> </v>
      </c>
      <c r="J526" s="1" t="str">
        <f t="shared" si="105"/>
        <v> </v>
      </c>
      <c r="K526" s="1" t="str">
        <f t="shared" si="106"/>
        <v> </v>
      </c>
      <c r="L526" s="20" t="str">
        <f t="shared" si="107"/>
        <v> </v>
      </c>
      <c r="M526" s="20" t="str">
        <f t="shared" si="108"/>
        <v> </v>
      </c>
      <c r="N526" s="20" t="str">
        <f t="shared" si="109"/>
        <v> </v>
      </c>
      <c r="O526" s="20" t="str">
        <f t="shared" si="110"/>
        <v> </v>
      </c>
      <c r="P526" s="20" t="str">
        <f t="shared" si="111"/>
        <v> </v>
      </c>
    </row>
    <row r="527" spans="2:16" ht="12.75">
      <c r="B527" s="1" t="str">
        <f t="shared" si="98"/>
        <v> </v>
      </c>
      <c r="C527" s="1" t="str">
        <f t="shared" si="99"/>
        <v> </v>
      </c>
      <c r="D527" s="20" t="str">
        <f t="shared" si="100"/>
        <v> </v>
      </c>
      <c r="E527" s="20" t="str">
        <f t="shared" si="101"/>
        <v> </v>
      </c>
      <c r="F527" s="20" t="str">
        <f t="shared" si="102"/>
        <v> </v>
      </c>
      <c r="G527" s="20" t="str">
        <f t="shared" si="103"/>
        <v> </v>
      </c>
      <c r="H527" s="20" t="str">
        <f t="shared" si="104"/>
        <v> </v>
      </c>
      <c r="J527" s="1" t="str">
        <f t="shared" si="105"/>
        <v> </v>
      </c>
      <c r="K527" s="1" t="str">
        <f t="shared" si="106"/>
        <v> </v>
      </c>
      <c r="L527" s="20" t="str">
        <f t="shared" si="107"/>
        <v> </v>
      </c>
      <c r="M527" s="20" t="str">
        <f t="shared" si="108"/>
        <v> </v>
      </c>
      <c r="N527" s="20" t="str">
        <f t="shared" si="109"/>
        <v> </v>
      </c>
      <c r="O527" s="20" t="str">
        <f t="shared" si="110"/>
        <v> </v>
      </c>
      <c r="P527" s="20" t="str">
        <f t="shared" si="111"/>
        <v> </v>
      </c>
    </row>
    <row r="528" spans="2:16" ht="12.75">
      <c r="B528" s="1" t="str">
        <f t="shared" si="98"/>
        <v> </v>
      </c>
      <c r="C528" s="1" t="str">
        <f t="shared" si="99"/>
        <v> </v>
      </c>
      <c r="D528" s="20" t="str">
        <f t="shared" si="100"/>
        <v> </v>
      </c>
      <c r="E528" s="20" t="str">
        <f t="shared" si="101"/>
        <v> </v>
      </c>
      <c r="F528" s="20" t="str">
        <f t="shared" si="102"/>
        <v> </v>
      </c>
      <c r="G528" s="20" t="str">
        <f t="shared" si="103"/>
        <v> </v>
      </c>
      <c r="H528" s="20" t="str">
        <f t="shared" si="104"/>
        <v> </v>
      </c>
      <c r="J528" s="1" t="str">
        <f t="shared" si="105"/>
        <v> </v>
      </c>
      <c r="K528" s="1" t="str">
        <f t="shared" si="106"/>
        <v> </v>
      </c>
      <c r="L528" s="20" t="str">
        <f t="shared" si="107"/>
        <v> </v>
      </c>
      <c r="M528" s="20" t="str">
        <f t="shared" si="108"/>
        <v> </v>
      </c>
      <c r="N528" s="20" t="str">
        <f t="shared" si="109"/>
        <v> </v>
      </c>
      <c r="O528" s="20" t="str">
        <f t="shared" si="110"/>
        <v> </v>
      </c>
      <c r="P528" s="20" t="str">
        <f t="shared" si="111"/>
        <v> </v>
      </c>
    </row>
    <row r="529" spans="2:16" ht="12.75">
      <c r="B529" s="1" t="str">
        <f t="shared" si="98"/>
        <v> </v>
      </c>
      <c r="C529" s="1" t="str">
        <f t="shared" si="99"/>
        <v> </v>
      </c>
      <c r="D529" s="20" t="str">
        <f t="shared" si="100"/>
        <v> </v>
      </c>
      <c r="E529" s="20" t="str">
        <f t="shared" si="101"/>
        <v> </v>
      </c>
      <c r="F529" s="20" t="str">
        <f t="shared" si="102"/>
        <v> </v>
      </c>
      <c r="G529" s="20" t="str">
        <f t="shared" si="103"/>
        <v> </v>
      </c>
      <c r="H529" s="20" t="str">
        <f t="shared" si="104"/>
        <v> </v>
      </c>
      <c r="J529" s="1" t="str">
        <f t="shared" si="105"/>
        <v> </v>
      </c>
      <c r="K529" s="1" t="str">
        <f t="shared" si="106"/>
        <v> </v>
      </c>
      <c r="L529" s="20" t="str">
        <f t="shared" si="107"/>
        <v> </v>
      </c>
      <c r="M529" s="20" t="str">
        <f t="shared" si="108"/>
        <v> </v>
      </c>
      <c r="N529" s="20" t="str">
        <f t="shared" si="109"/>
        <v> </v>
      </c>
      <c r="O529" s="20" t="str">
        <f t="shared" si="110"/>
        <v> </v>
      </c>
      <c r="P529" s="20" t="str">
        <f t="shared" si="111"/>
        <v> </v>
      </c>
    </row>
    <row r="530" spans="2:16" ht="12.75">
      <c r="B530" s="1" t="str">
        <f t="shared" si="98"/>
        <v> </v>
      </c>
      <c r="C530" s="1" t="str">
        <f t="shared" si="99"/>
        <v> </v>
      </c>
      <c r="D530" s="20" t="str">
        <f t="shared" si="100"/>
        <v> </v>
      </c>
      <c r="E530" s="20" t="str">
        <f t="shared" si="101"/>
        <v> </v>
      </c>
      <c r="F530" s="20" t="str">
        <f t="shared" si="102"/>
        <v> </v>
      </c>
      <c r="G530" s="20" t="str">
        <f t="shared" si="103"/>
        <v> </v>
      </c>
      <c r="H530" s="20" t="str">
        <f t="shared" si="104"/>
        <v> </v>
      </c>
      <c r="J530" s="1" t="str">
        <f t="shared" si="105"/>
        <v> </v>
      </c>
      <c r="K530" s="1" t="str">
        <f t="shared" si="106"/>
        <v> </v>
      </c>
      <c r="L530" s="20" t="str">
        <f t="shared" si="107"/>
        <v> </v>
      </c>
      <c r="M530" s="20" t="str">
        <f t="shared" si="108"/>
        <v> </v>
      </c>
      <c r="N530" s="20" t="str">
        <f t="shared" si="109"/>
        <v> </v>
      </c>
      <c r="O530" s="20" t="str">
        <f t="shared" si="110"/>
        <v> </v>
      </c>
      <c r="P530" s="20" t="str">
        <f t="shared" si="111"/>
        <v> </v>
      </c>
    </row>
    <row r="531" spans="2:16" ht="12.75">
      <c r="B531" s="1" t="str">
        <f t="shared" si="98"/>
        <v> </v>
      </c>
      <c r="C531" s="1" t="str">
        <f t="shared" si="99"/>
        <v> </v>
      </c>
      <c r="D531" s="20" t="str">
        <f t="shared" si="100"/>
        <v> </v>
      </c>
      <c r="E531" s="20" t="str">
        <f t="shared" si="101"/>
        <v> </v>
      </c>
      <c r="F531" s="20" t="str">
        <f t="shared" si="102"/>
        <v> </v>
      </c>
      <c r="G531" s="20" t="str">
        <f t="shared" si="103"/>
        <v> </v>
      </c>
      <c r="H531" s="20" t="str">
        <f t="shared" si="104"/>
        <v> </v>
      </c>
      <c r="J531" s="1" t="str">
        <f t="shared" si="105"/>
        <v> </v>
      </c>
      <c r="K531" s="1" t="str">
        <f t="shared" si="106"/>
        <v> </v>
      </c>
      <c r="L531" s="20" t="str">
        <f t="shared" si="107"/>
        <v> </v>
      </c>
      <c r="M531" s="20" t="str">
        <f t="shared" si="108"/>
        <v> </v>
      </c>
      <c r="N531" s="20" t="str">
        <f t="shared" si="109"/>
        <v> </v>
      </c>
      <c r="O531" s="20" t="str">
        <f t="shared" si="110"/>
        <v> </v>
      </c>
      <c r="P531" s="20" t="str">
        <f t="shared" si="111"/>
        <v> </v>
      </c>
    </row>
    <row r="532" spans="2:16" ht="12.75">
      <c r="B532" s="1" t="str">
        <f t="shared" si="98"/>
        <v> </v>
      </c>
      <c r="C532" s="1" t="str">
        <f t="shared" si="99"/>
        <v> </v>
      </c>
      <c r="D532" s="20" t="str">
        <f t="shared" si="100"/>
        <v> </v>
      </c>
      <c r="E532" s="20" t="str">
        <f t="shared" si="101"/>
        <v> </v>
      </c>
      <c r="F532" s="20" t="str">
        <f t="shared" si="102"/>
        <v> </v>
      </c>
      <c r="G532" s="20" t="str">
        <f t="shared" si="103"/>
        <v> </v>
      </c>
      <c r="H532" s="20" t="str">
        <f t="shared" si="104"/>
        <v> </v>
      </c>
      <c r="J532" s="1" t="str">
        <f t="shared" si="105"/>
        <v> </v>
      </c>
      <c r="K532" s="1" t="str">
        <f t="shared" si="106"/>
        <v> </v>
      </c>
      <c r="L532" s="20" t="str">
        <f t="shared" si="107"/>
        <v> </v>
      </c>
      <c r="M532" s="20" t="str">
        <f t="shared" si="108"/>
        <v> </v>
      </c>
      <c r="N532" s="20" t="str">
        <f t="shared" si="109"/>
        <v> </v>
      </c>
      <c r="O532" s="20" t="str">
        <f t="shared" si="110"/>
        <v> </v>
      </c>
      <c r="P532" s="20" t="str">
        <f t="shared" si="111"/>
        <v> </v>
      </c>
    </row>
    <row r="533" spans="2:16" ht="12.75">
      <c r="B533" s="1" t="str">
        <f t="shared" si="98"/>
        <v> </v>
      </c>
      <c r="C533" s="1" t="str">
        <f t="shared" si="99"/>
        <v> </v>
      </c>
      <c r="D533" s="20" t="str">
        <f t="shared" si="100"/>
        <v> </v>
      </c>
      <c r="E533" s="20" t="str">
        <f t="shared" si="101"/>
        <v> </v>
      </c>
      <c r="F533" s="20" t="str">
        <f t="shared" si="102"/>
        <v> </v>
      </c>
      <c r="G533" s="20" t="str">
        <f t="shared" si="103"/>
        <v> </v>
      </c>
      <c r="H533" s="20" t="str">
        <f t="shared" si="104"/>
        <v> </v>
      </c>
      <c r="J533" s="1" t="str">
        <f t="shared" si="105"/>
        <v> </v>
      </c>
      <c r="K533" s="1" t="str">
        <f t="shared" si="106"/>
        <v> </v>
      </c>
      <c r="L533" s="20" t="str">
        <f t="shared" si="107"/>
        <v> </v>
      </c>
      <c r="M533" s="20" t="str">
        <f t="shared" si="108"/>
        <v> </v>
      </c>
      <c r="N533" s="20" t="str">
        <f t="shared" si="109"/>
        <v> </v>
      </c>
      <c r="O533" s="20" t="str">
        <f t="shared" si="110"/>
        <v> </v>
      </c>
      <c r="P533" s="20" t="str">
        <f t="shared" si="111"/>
        <v> </v>
      </c>
    </row>
    <row r="534" spans="2:16" ht="12.75">
      <c r="B534" s="1" t="str">
        <f t="shared" si="98"/>
        <v> </v>
      </c>
      <c r="C534" s="1" t="str">
        <f t="shared" si="99"/>
        <v> </v>
      </c>
      <c r="D534" s="20" t="str">
        <f t="shared" si="100"/>
        <v> </v>
      </c>
      <c r="E534" s="20" t="str">
        <f t="shared" si="101"/>
        <v> </v>
      </c>
      <c r="F534" s="20" t="str">
        <f t="shared" si="102"/>
        <v> </v>
      </c>
      <c r="G534" s="20" t="str">
        <f t="shared" si="103"/>
        <v> </v>
      </c>
      <c r="H534" s="20" t="str">
        <f t="shared" si="104"/>
        <v> </v>
      </c>
      <c r="J534" s="1" t="str">
        <f t="shared" si="105"/>
        <v> </v>
      </c>
      <c r="K534" s="1" t="str">
        <f t="shared" si="106"/>
        <v> </v>
      </c>
      <c r="L534" s="20" t="str">
        <f t="shared" si="107"/>
        <v> </v>
      </c>
      <c r="M534" s="20" t="str">
        <f t="shared" si="108"/>
        <v> </v>
      </c>
      <c r="N534" s="20" t="str">
        <f t="shared" si="109"/>
        <v> </v>
      </c>
      <c r="O534" s="20" t="str">
        <f t="shared" si="110"/>
        <v> </v>
      </c>
      <c r="P534" s="20" t="str">
        <f t="shared" si="111"/>
        <v> </v>
      </c>
    </row>
    <row r="535" spans="2:16" ht="12.75">
      <c r="B535" s="1" t="str">
        <f t="shared" si="98"/>
        <v> </v>
      </c>
      <c r="C535" s="1" t="str">
        <f t="shared" si="99"/>
        <v> </v>
      </c>
      <c r="D535" s="20" t="str">
        <f t="shared" si="100"/>
        <v> </v>
      </c>
      <c r="E535" s="20" t="str">
        <f t="shared" si="101"/>
        <v> </v>
      </c>
      <c r="F535" s="20" t="str">
        <f t="shared" si="102"/>
        <v> </v>
      </c>
      <c r="G535" s="20" t="str">
        <f t="shared" si="103"/>
        <v> </v>
      </c>
      <c r="H535" s="20" t="str">
        <f t="shared" si="104"/>
        <v> </v>
      </c>
      <c r="J535" s="1" t="str">
        <f t="shared" si="105"/>
        <v> </v>
      </c>
      <c r="K535" s="1" t="str">
        <f t="shared" si="106"/>
        <v> </v>
      </c>
      <c r="L535" s="20" t="str">
        <f t="shared" si="107"/>
        <v> </v>
      </c>
      <c r="M535" s="20" t="str">
        <f t="shared" si="108"/>
        <v> </v>
      </c>
      <c r="N535" s="20" t="str">
        <f t="shared" si="109"/>
        <v> </v>
      </c>
      <c r="O535" s="20" t="str">
        <f t="shared" si="110"/>
        <v> </v>
      </c>
      <c r="P535" s="20" t="str">
        <f t="shared" si="111"/>
        <v> </v>
      </c>
    </row>
    <row r="536" spans="2:16" ht="12.75">
      <c r="B536" s="1" t="str">
        <f t="shared" si="98"/>
        <v> </v>
      </c>
      <c r="C536" s="1" t="str">
        <f t="shared" si="99"/>
        <v> </v>
      </c>
      <c r="D536" s="20" t="str">
        <f t="shared" si="100"/>
        <v> </v>
      </c>
      <c r="E536" s="20" t="str">
        <f t="shared" si="101"/>
        <v> </v>
      </c>
      <c r="F536" s="20" t="str">
        <f t="shared" si="102"/>
        <v> </v>
      </c>
      <c r="G536" s="20" t="str">
        <f t="shared" si="103"/>
        <v> </v>
      </c>
      <c r="H536" s="20" t="str">
        <f t="shared" si="104"/>
        <v> </v>
      </c>
      <c r="J536" s="1" t="str">
        <f t="shared" si="105"/>
        <v> </v>
      </c>
      <c r="K536" s="1" t="str">
        <f t="shared" si="106"/>
        <v> </v>
      </c>
      <c r="L536" s="20" t="str">
        <f t="shared" si="107"/>
        <v> </v>
      </c>
      <c r="M536" s="20" t="str">
        <f t="shared" si="108"/>
        <v> </v>
      </c>
      <c r="N536" s="20" t="str">
        <f t="shared" si="109"/>
        <v> </v>
      </c>
      <c r="O536" s="20" t="str">
        <f t="shared" si="110"/>
        <v> </v>
      </c>
      <c r="P536" s="20" t="str">
        <f t="shared" si="111"/>
        <v> </v>
      </c>
    </row>
    <row r="537" spans="2:16" ht="12.75">
      <c r="B537" s="1" t="str">
        <f t="shared" si="98"/>
        <v> </v>
      </c>
      <c r="C537" s="1" t="str">
        <f t="shared" si="99"/>
        <v> </v>
      </c>
      <c r="D537" s="20" t="str">
        <f t="shared" si="100"/>
        <v> </v>
      </c>
      <c r="E537" s="20" t="str">
        <f t="shared" si="101"/>
        <v> </v>
      </c>
      <c r="F537" s="20" t="str">
        <f t="shared" si="102"/>
        <v> </v>
      </c>
      <c r="G537" s="20" t="str">
        <f t="shared" si="103"/>
        <v> </v>
      </c>
      <c r="H537" s="20" t="str">
        <f t="shared" si="104"/>
        <v> </v>
      </c>
      <c r="J537" s="1" t="str">
        <f t="shared" si="105"/>
        <v> </v>
      </c>
      <c r="K537" s="1" t="str">
        <f t="shared" si="106"/>
        <v> </v>
      </c>
      <c r="L537" s="20" t="str">
        <f t="shared" si="107"/>
        <v> </v>
      </c>
      <c r="M537" s="20" t="str">
        <f t="shared" si="108"/>
        <v> </v>
      </c>
      <c r="N537" s="20" t="str">
        <f t="shared" si="109"/>
        <v> </v>
      </c>
      <c r="O537" s="20" t="str">
        <f t="shared" si="110"/>
        <v> </v>
      </c>
      <c r="P537" s="20" t="str">
        <f t="shared" si="111"/>
        <v> </v>
      </c>
    </row>
    <row r="538" spans="2:16" ht="12.75">
      <c r="B538" s="1" t="str">
        <f t="shared" si="98"/>
        <v> </v>
      </c>
      <c r="C538" s="1" t="str">
        <f t="shared" si="99"/>
        <v> </v>
      </c>
      <c r="D538" s="20" t="str">
        <f t="shared" si="100"/>
        <v> </v>
      </c>
      <c r="E538" s="20" t="str">
        <f t="shared" si="101"/>
        <v> </v>
      </c>
      <c r="F538" s="20" t="str">
        <f t="shared" si="102"/>
        <v> </v>
      </c>
      <c r="G538" s="20" t="str">
        <f t="shared" si="103"/>
        <v> </v>
      </c>
      <c r="H538" s="20" t="str">
        <f t="shared" si="104"/>
        <v> </v>
      </c>
      <c r="J538" s="1" t="str">
        <f t="shared" si="105"/>
        <v> </v>
      </c>
      <c r="K538" s="1" t="str">
        <f t="shared" si="106"/>
        <v> </v>
      </c>
      <c r="L538" s="20" t="str">
        <f t="shared" si="107"/>
        <v> </v>
      </c>
      <c r="M538" s="20" t="str">
        <f t="shared" si="108"/>
        <v> </v>
      </c>
      <c r="N538" s="20" t="str">
        <f t="shared" si="109"/>
        <v> </v>
      </c>
      <c r="O538" s="20" t="str">
        <f t="shared" si="110"/>
        <v> </v>
      </c>
      <c r="P538" s="20" t="str">
        <f t="shared" si="111"/>
        <v> </v>
      </c>
    </row>
    <row r="539" spans="2:16" ht="12.75">
      <c r="B539" s="1" t="str">
        <f t="shared" si="98"/>
        <v> </v>
      </c>
      <c r="C539" s="1" t="str">
        <f t="shared" si="99"/>
        <v> </v>
      </c>
      <c r="D539" s="20" t="str">
        <f t="shared" si="100"/>
        <v> </v>
      </c>
      <c r="E539" s="20" t="str">
        <f t="shared" si="101"/>
        <v> </v>
      </c>
      <c r="F539" s="20" t="str">
        <f t="shared" si="102"/>
        <v> </v>
      </c>
      <c r="G539" s="20" t="str">
        <f t="shared" si="103"/>
        <v> </v>
      </c>
      <c r="H539" s="20" t="str">
        <f t="shared" si="104"/>
        <v> </v>
      </c>
      <c r="J539" s="1" t="str">
        <f t="shared" si="105"/>
        <v> </v>
      </c>
      <c r="K539" s="1" t="str">
        <f t="shared" si="106"/>
        <v> </v>
      </c>
      <c r="L539" s="20" t="str">
        <f t="shared" si="107"/>
        <v> </v>
      </c>
      <c r="M539" s="20" t="str">
        <f t="shared" si="108"/>
        <v> </v>
      </c>
      <c r="N539" s="20" t="str">
        <f t="shared" si="109"/>
        <v> </v>
      </c>
      <c r="O539" s="20" t="str">
        <f t="shared" si="110"/>
        <v> </v>
      </c>
      <c r="P539" s="20" t="str">
        <f t="shared" si="111"/>
        <v> </v>
      </c>
    </row>
    <row r="540" spans="2:16" ht="12.75">
      <c r="B540" s="1" t="str">
        <f t="shared" si="98"/>
        <v> </v>
      </c>
      <c r="C540" s="1" t="str">
        <f t="shared" si="99"/>
        <v> </v>
      </c>
      <c r="D540" s="20" t="str">
        <f t="shared" si="100"/>
        <v> </v>
      </c>
      <c r="E540" s="20" t="str">
        <f t="shared" si="101"/>
        <v> </v>
      </c>
      <c r="F540" s="20" t="str">
        <f t="shared" si="102"/>
        <v> </v>
      </c>
      <c r="G540" s="20" t="str">
        <f t="shared" si="103"/>
        <v> </v>
      </c>
      <c r="H540" s="20" t="str">
        <f t="shared" si="104"/>
        <v> </v>
      </c>
      <c r="J540" s="1" t="str">
        <f t="shared" si="105"/>
        <v> </v>
      </c>
      <c r="K540" s="1" t="str">
        <f t="shared" si="106"/>
        <v> </v>
      </c>
      <c r="L540" s="20" t="str">
        <f t="shared" si="107"/>
        <v> </v>
      </c>
      <c r="M540" s="20" t="str">
        <f t="shared" si="108"/>
        <v> </v>
      </c>
      <c r="N540" s="20" t="str">
        <f t="shared" si="109"/>
        <v> </v>
      </c>
      <c r="O540" s="20" t="str">
        <f t="shared" si="110"/>
        <v> </v>
      </c>
      <c r="P540" s="20" t="str">
        <f t="shared" si="111"/>
        <v> </v>
      </c>
    </row>
    <row r="541" spans="2:16" ht="12.75">
      <c r="B541" s="1" t="str">
        <f aca="true" t="shared" si="112" ref="B541:B604">IF(C541&lt;&gt;" ",INT(C540/12)+1," ")</f>
        <v> </v>
      </c>
      <c r="C541" s="1" t="str">
        <f aca="true" t="shared" si="113" ref="C541:C604">IF(CODE(C540)=32," ",IF(C540+1&gt;$E$12," ",+C540+1))</f>
        <v> </v>
      </c>
      <c r="D541" s="20" t="str">
        <f aca="true" t="shared" si="114" ref="D541:D604">IF(C541&lt;&gt;" ",PMT($E$10,($E$12)-C540,-G540)," ")</f>
        <v> </v>
      </c>
      <c r="E541" s="20" t="str">
        <f aca="true" t="shared" si="115" ref="E541:E604">IF(C541&lt;&gt;" ",G540*$E$10," ")</f>
        <v> </v>
      </c>
      <c r="F541" s="20" t="str">
        <f aca="true" t="shared" si="116" ref="F541:F604">IF(C541&lt;&gt;" ",D541-E541+H541," ")</f>
        <v> </v>
      </c>
      <c r="G541" s="20" t="str">
        <f aca="true" t="shared" si="117" ref="G541:G604">IF(C541&lt;&gt;" ",G540-F541," ")</f>
        <v> </v>
      </c>
      <c r="H541" s="20" t="str">
        <f aca="true" t="shared" si="118" ref="H541:H604">IF(C541&lt;&gt;" ",IF(AND($E$18=B541,$E$19=C541-(B541-1)*12),$E$17,0)," ")</f>
        <v> </v>
      </c>
      <c r="J541" s="1" t="str">
        <f t="shared" si="105"/>
        <v> </v>
      </c>
      <c r="K541" s="1" t="str">
        <f t="shared" si="106"/>
        <v> </v>
      </c>
      <c r="L541" s="20" t="str">
        <f t="shared" si="107"/>
        <v> </v>
      </c>
      <c r="M541" s="20" t="str">
        <f t="shared" si="108"/>
        <v> </v>
      </c>
      <c r="N541" s="20" t="str">
        <f t="shared" si="109"/>
        <v> </v>
      </c>
      <c r="O541" s="20" t="str">
        <f t="shared" si="110"/>
        <v> </v>
      </c>
      <c r="P541" s="20" t="str">
        <f t="shared" si="111"/>
        <v> </v>
      </c>
    </row>
    <row r="542" spans="2:16" ht="12.75">
      <c r="B542" s="1" t="str">
        <f t="shared" si="112"/>
        <v> </v>
      </c>
      <c r="C542" s="1" t="str">
        <f t="shared" si="113"/>
        <v> </v>
      </c>
      <c r="D542" s="20" t="str">
        <f t="shared" si="114"/>
        <v> </v>
      </c>
      <c r="E542" s="20" t="str">
        <f t="shared" si="115"/>
        <v> </v>
      </c>
      <c r="F542" s="20" t="str">
        <f t="shared" si="116"/>
        <v> </v>
      </c>
      <c r="G542" s="20" t="str">
        <f t="shared" si="117"/>
        <v> </v>
      </c>
      <c r="H542" s="20" t="str">
        <f t="shared" si="118"/>
        <v> </v>
      </c>
      <c r="J542" s="1" t="str">
        <f t="shared" si="105"/>
        <v> </v>
      </c>
      <c r="K542" s="1" t="str">
        <f t="shared" si="106"/>
        <v> </v>
      </c>
      <c r="L542" s="20" t="str">
        <f t="shared" si="107"/>
        <v> </v>
      </c>
      <c r="M542" s="20" t="str">
        <f t="shared" si="108"/>
        <v> </v>
      </c>
      <c r="N542" s="20" t="str">
        <f t="shared" si="109"/>
        <v> </v>
      </c>
      <c r="O542" s="20" t="str">
        <f t="shared" si="110"/>
        <v> </v>
      </c>
      <c r="P542" s="20" t="str">
        <f t="shared" si="111"/>
        <v> </v>
      </c>
    </row>
    <row r="543" spans="2:16" ht="12.75">
      <c r="B543" s="1" t="str">
        <f t="shared" si="112"/>
        <v> </v>
      </c>
      <c r="C543" s="1" t="str">
        <f t="shared" si="113"/>
        <v> </v>
      </c>
      <c r="D543" s="20" t="str">
        <f t="shared" si="114"/>
        <v> </v>
      </c>
      <c r="E543" s="20" t="str">
        <f t="shared" si="115"/>
        <v> </v>
      </c>
      <c r="F543" s="20" t="str">
        <f t="shared" si="116"/>
        <v> </v>
      </c>
      <c r="G543" s="20" t="str">
        <f t="shared" si="117"/>
        <v> </v>
      </c>
      <c r="H543" s="20" t="str">
        <f t="shared" si="118"/>
        <v> </v>
      </c>
      <c r="J543" s="1" t="str">
        <f t="shared" si="105"/>
        <v> </v>
      </c>
      <c r="K543" s="1" t="str">
        <f t="shared" si="106"/>
        <v> </v>
      </c>
      <c r="L543" s="20" t="str">
        <f t="shared" si="107"/>
        <v> </v>
      </c>
      <c r="M543" s="20" t="str">
        <f t="shared" si="108"/>
        <v> </v>
      </c>
      <c r="N543" s="20" t="str">
        <f t="shared" si="109"/>
        <v> </v>
      </c>
      <c r="O543" s="20" t="str">
        <f t="shared" si="110"/>
        <v> </v>
      </c>
      <c r="P543" s="20" t="str">
        <f t="shared" si="111"/>
        <v> </v>
      </c>
    </row>
    <row r="544" spans="2:16" ht="12.75">
      <c r="B544" s="1" t="str">
        <f t="shared" si="112"/>
        <v> </v>
      </c>
      <c r="C544" s="1" t="str">
        <f t="shared" si="113"/>
        <v> </v>
      </c>
      <c r="D544" s="20" t="str">
        <f t="shared" si="114"/>
        <v> </v>
      </c>
      <c r="E544" s="20" t="str">
        <f t="shared" si="115"/>
        <v> </v>
      </c>
      <c r="F544" s="20" t="str">
        <f t="shared" si="116"/>
        <v> </v>
      </c>
      <c r="G544" s="20" t="str">
        <f t="shared" si="117"/>
        <v> </v>
      </c>
      <c r="H544" s="20" t="str">
        <f t="shared" si="118"/>
        <v> </v>
      </c>
      <c r="J544" s="1" t="str">
        <f t="shared" si="105"/>
        <v> </v>
      </c>
      <c r="K544" s="1" t="str">
        <f t="shared" si="106"/>
        <v> </v>
      </c>
      <c r="L544" s="20" t="str">
        <f t="shared" si="107"/>
        <v> </v>
      </c>
      <c r="M544" s="20" t="str">
        <f t="shared" si="108"/>
        <v> </v>
      </c>
      <c r="N544" s="20" t="str">
        <f t="shared" si="109"/>
        <v> </v>
      </c>
      <c r="O544" s="20" t="str">
        <f t="shared" si="110"/>
        <v> </v>
      </c>
      <c r="P544" s="20" t="str">
        <f t="shared" si="111"/>
        <v> </v>
      </c>
    </row>
    <row r="545" spans="2:16" ht="12.75">
      <c r="B545" s="1" t="str">
        <f t="shared" si="112"/>
        <v> </v>
      </c>
      <c r="C545" s="1" t="str">
        <f t="shared" si="113"/>
        <v> </v>
      </c>
      <c r="D545" s="20" t="str">
        <f t="shared" si="114"/>
        <v> </v>
      </c>
      <c r="E545" s="20" t="str">
        <f t="shared" si="115"/>
        <v> </v>
      </c>
      <c r="F545" s="20" t="str">
        <f t="shared" si="116"/>
        <v> </v>
      </c>
      <c r="G545" s="20" t="str">
        <f t="shared" si="117"/>
        <v> </v>
      </c>
      <c r="H545" s="20" t="str">
        <f t="shared" si="118"/>
        <v> </v>
      </c>
      <c r="J545" s="1" t="str">
        <f t="shared" si="105"/>
        <v> </v>
      </c>
      <c r="K545" s="1" t="str">
        <f t="shared" si="106"/>
        <v> </v>
      </c>
      <c r="L545" s="20" t="str">
        <f t="shared" si="107"/>
        <v> </v>
      </c>
      <c r="M545" s="20" t="str">
        <f t="shared" si="108"/>
        <v> </v>
      </c>
      <c r="N545" s="20" t="str">
        <f t="shared" si="109"/>
        <v> </v>
      </c>
      <c r="O545" s="20" t="str">
        <f t="shared" si="110"/>
        <v> </v>
      </c>
      <c r="P545" s="20" t="str">
        <f t="shared" si="111"/>
        <v> </v>
      </c>
    </row>
    <row r="546" spans="2:16" ht="12.75">
      <c r="B546" s="1" t="str">
        <f t="shared" si="112"/>
        <v> </v>
      </c>
      <c r="C546" s="1" t="str">
        <f t="shared" si="113"/>
        <v> </v>
      </c>
      <c r="D546" s="20" t="str">
        <f t="shared" si="114"/>
        <v> </v>
      </c>
      <c r="E546" s="20" t="str">
        <f t="shared" si="115"/>
        <v> </v>
      </c>
      <c r="F546" s="20" t="str">
        <f t="shared" si="116"/>
        <v> </v>
      </c>
      <c r="G546" s="20" t="str">
        <f t="shared" si="117"/>
        <v> </v>
      </c>
      <c r="H546" s="20" t="str">
        <f t="shared" si="118"/>
        <v> </v>
      </c>
      <c r="J546" s="1" t="str">
        <f aca="true" t="shared" si="119" ref="J546:J609">IF(K546&lt;&gt;" ",INT(K545/12)+1," ")</f>
        <v> </v>
      </c>
      <c r="K546" s="1" t="str">
        <f aca="true" t="shared" si="120" ref="K546:K609">IF(CODE(K545)=32," ",IF(AND(K545+1&lt;=$E$13,O545&gt;0),+K545+1," "))</f>
        <v> </v>
      </c>
      <c r="L546" s="20" t="str">
        <f aca="true" t="shared" si="121" ref="L546:L609">IF(K546&lt;&gt;" ",IF(O545&lt;L545,O545+M546,PMT($E$10,($E$12),-$E$6))," ")</f>
        <v> </v>
      </c>
      <c r="M546" s="20" t="str">
        <f aca="true" t="shared" si="122" ref="M546:M609">IF(K546&lt;&gt;" ",O545*$E$10," ")</f>
        <v> </v>
      </c>
      <c r="N546" s="20" t="str">
        <f aca="true" t="shared" si="123" ref="N546:N609">IF(K546&lt;&gt;" ",L546-M546+P546," ")</f>
        <v> </v>
      </c>
      <c r="O546" s="20" t="str">
        <f aca="true" t="shared" si="124" ref="O546:O609">IF(K546&lt;&gt;" ",O545-N546," ")</f>
        <v> </v>
      </c>
      <c r="P546" s="20" t="str">
        <f aca="true" t="shared" si="125" ref="P546:P609">IF(K546&lt;&gt;" ",IF(AND($E$18=J546,$E$19=K546-(J546-1)*12),$E$17,0)," ")</f>
        <v> </v>
      </c>
    </row>
    <row r="547" spans="2:16" ht="12.75">
      <c r="B547" s="1" t="str">
        <f t="shared" si="112"/>
        <v> </v>
      </c>
      <c r="C547" s="1" t="str">
        <f t="shared" si="113"/>
        <v> </v>
      </c>
      <c r="D547" s="20" t="str">
        <f t="shared" si="114"/>
        <v> </v>
      </c>
      <c r="E547" s="20" t="str">
        <f t="shared" si="115"/>
        <v> </v>
      </c>
      <c r="F547" s="20" t="str">
        <f t="shared" si="116"/>
        <v> </v>
      </c>
      <c r="G547" s="20" t="str">
        <f t="shared" si="117"/>
        <v> </v>
      </c>
      <c r="H547" s="20" t="str">
        <f t="shared" si="118"/>
        <v> </v>
      </c>
      <c r="J547" s="1" t="str">
        <f t="shared" si="119"/>
        <v> </v>
      </c>
      <c r="K547" s="1" t="str">
        <f t="shared" si="120"/>
        <v> </v>
      </c>
      <c r="L547" s="20" t="str">
        <f t="shared" si="121"/>
        <v> </v>
      </c>
      <c r="M547" s="20" t="str">
        <f t="shared" si="122"/>
        <v> </v>
      </c>
      <c r="N547" s="20" t="str">
        <f t="shared" si="123"/>
        <v> </v>
      </c>
      <c r="O547" s="20" t="str">
        <f t="shared" si="124"/>
        <v> </v>
      </c>
      <c r="P547" s="20" t="str">
        <f t="shared" si="125"/>
        <v> </v>
      </c>
    </row>
    <row r="548" spans="2:16" ht="12.75">
      <c r="B548" s="1" t="str">
        <f t="shared" si="112"/>
        <v> </v>
      </c>
      <c r="C548" s="1" t="str">
        <f t="shared" si="113"/>
        <v> </v>
      </c>
      <c r="D548" s="20" t="str">
        <f t="shared" si="114"/>
        <v> </v>
      </c>
      <c r="E548" s="20" t="str">
        <f t="shared" si="115"/>
        <v> </v>
      </c>
      <c r="F548" s="20" t="str">
        <f t="shared" si="116"/>
        <v> </v>
      </c>
      <c r="G548" s="20" t="str">
        <f t="shared" si="117"/>
        <v> </v>
      </c>
      <c r="H548" s="20" t="str">
        <f t="shared" si="118"/>
        <v> </v>
      </c>
      <c r="J548" s="1" t="str">
        <f t="shared" si="119"/>
        <v> </v>
      </c>
      <c r="K548" s="1" t="str">
        <f t="shared" si="120"/>
        <v> </v>
      </c>
      <c r="L548" s="20" t="str">
        <f t="shared" si="121"/>
        <v> </v>
      </c>
      <c r="M548" s="20" t="str">
        <f t="shared" si="122"/>
        <v> </v>
      </c>
      <c r="N548" s="20" t="str">
        <f t="shared" si="123"/>
        <v> </v>
      </c>
      <c r="O548" s="20" t="str">
        <f t="shared" si="124"/>
        <v> </v>
      </c>
      <c r="P548" s="20" t="str">
        <f t="shared" si="125"/>
        <v> </v>
      </c>
    </row>
    <row r="549" spans="2:16" ht="12.75">
      <c r="B549" s="1" t="str">
        <f t="shared" si="112"/>
        <v> </v>
      </c>
      <c r="C549" s="1" t="str">
        <f t="shared" si="113"/>
        <v> </v>
      </c>
      <c r="D549" s="20" t="str">
        <f t="shared" si="114"/>
        <v> </v>
      </c>
      <c r="E549" s="20" t="str">
        <f t="shared" si="115"/>
        <v> </v>
      </c>
      <c r="F549" s="20" t="str">
        <f t="shared" si="116"/>
        <v> </v>
      </c>
      <c r="G549" s="20" t="str">
        <f t="shared" si="117"/>
        <v> </v>
      </c>
      <c r="H549" s="20" t="str">
        <f t="shared" si="118"/>
        <v> </v>
      </c>
      <c r="J549" s="1" t="str">
        <f t="shared" si="119"/>
        <v> </v>
      </c>
      <c r="K549" s="1" t="str">
        <f t="shared" si="120"/>
        <v> </v>
      </c>
      <c r="L549" s="20" t="str">
        <f t="shared" si="121"/>
        <v> </v>
      </c>
      <c r="M549" s="20" t="str">
        <f t="shared" si="122"/>
        <v> </v>
      </c>
      <c r="N549" s="20" t="str">
        <f t="shared" si="123"/>
        <v> </v>
      </c>
      <c r="O549" s="20" t="str">
        <f t="shared" si="124"/>
        <v> </v>
      </c>
      <c r="P549" s="20" t="str">
        <f t="shared" si="125"/>
        <v> </v>
      </c>
    </row>
    <row r="550" spans="2:16" ht="12.75">
      <c r="B550" s="1" t="str">
        <f t="shared" si="112"/>
        <v> </v>
      </c>
      <c r="C550" s="1" t="str">
        <f t="shared" si="113"/>
        <v> </v>
      </c>
      <c r="D550" s="20" t="str">
        <f t="shared" si="114"/>
        <v> </v>
      </c>
      <c r="E550" s="20" t="str">
        <f t="shared" si="115"/>
        <v> </v>
      </c>
      <c r="F550" s="20" t="str">
        <f t="shared" si="116"/>
        <v> </v>
      </c>
      <c r="G550" s="20" t="str">
        <f t="shared" si="117"/>
        <v> </v>
      </c>
      <c r="H550" s="20" t="str">
        <f t="shared" si="118"/>
        <v> </v>
      </c>
      <c r="J550" s="1" t="str">
        <f t="shared" si="119"/>
        <v> </v>
      </c>
      <c r="K550" s="1" t="str">
        <f t="shared" si="120"/>
        <v> </v>
      </c>
      <c r="L550" s="20" t="str">
        <f t="shared" si="121"/>
        <v> </v>
      </c>
      <c r="M550" s="20" t="str">
        <f t="shared" si="122"/>
        <v> </v>
      </c>
      <c r="N550" s="20" t="str">
        <f t="shared" si="123"/>
        <v> </v>
      </c>
      <c r="O550" s="20" t="str">
        <f t="shared" si="124"/>
        <v> </v>
      </c>
      <c r="P550" s="20" t="str">
        <f t="shared" si="125"/>
        <v> </v>
      </c>
    </row>
    <row r="551" spans="2:16" ht="12.75">
      <c r="B551" s="1" t="str">
        <f t="shared" si="112"/>
        <v> </v>
      </c>
      <c r="C551" s="1" t="str">
        <f t="shared" si="113"/>
        <v> </v>
      </c>
      <c r="D551" s="20" t="str">
        <f t="shared" si="114"/>
        <v> </v>
      </c>
      <c r="E551" s="20" t="str">
        <f t="shared" si="115"/>
        <v> </v>
      </c>
      <c r="F551" s="20" t="str">
        <f t="shared" si="116"/>
        <v> </v>
      </c>
      <c r="G551" s="20" t="str">
        <f t="shared" si="117"/>
        <v> </v>
      </c>
      <c r="H551" s="20" t="str">
        <f t="shared" si="118"/>
        <v> </v>
      </c>
      <c r="J551" s="1" t="str">
        <f t="shared" si="119"/>
        <v> </v>
      </c>
      <c r="K551" s="1" t="str">
        <f t="shared" si="120"/>
        <v> </v>
      </c>
      <c r="L551" s="20" t="str">
        <f t="shared" si="121"/>
        <v> </v>
      </c>
      <c r="M551" s="20" t="str">
        <f t="shared" si="122"/>
        <v> </v>
      </c>
      <c r="N551" s="20" t="str">
        <f t="shared" si="123"/>
        <v> </v>
      </c>
      <c r="O551" s="20" t="str">
        <f t="shared" si="124"/>
        <v> </v>
      </c>
      <c r="P551" s="20" t="str">
        <f t="shared" si="125"/>
        <v> </v>
      </c>
    </row>
    <row r="552" spans="2:16" ht="12.75">
      <c r="B552" s="1" t="str">
        <f t="shared" si="112"/>
        <v> </v>
      </c>
      <c r="C552" s="1" t="str">
        <f t="shared" si="113"/>
        <v> </v>
      </c>
      <c r="D552" s="20" t="str">
        <f t="shared" si="114"/>
        <v> </v>
      </c>
      <c r="E552" s="20" t="str">
        <f t="shared" si="115"/>
        <v> </v>
      </c>
      <c r="F552" s="20" t="str">
        <f t="shared" si="116"/>
        <v> </v>
      </c>
      <c r="G552" s="20" t="str">
        <f t="shared" si="117"/>
        <v> </v>
      </c>
      <c r="H552" s="20" t="str">
        <f t="shared" si="118"/>
        <v> </v>
      </c>
      <c r="J552" s="1" t="str">
        <f t="shared" si="119"/>
        <v> </v>
      </c>
      <c r="K552" s="1" t="str">
        <f t="shared" si="120"/>
        <v> </v>
      </c>
      <c r="L552" s="20" t="str">
        <f t="shared" si="121"/>
        <v> </v>
      </c>
      <c r="M552" s="20" t="str">
        <f t="shared" si="122"/>
        <v> </v>
      </c>
      <c r="N552" s="20" t="str">
        <f t="shared" si="123"/>
        <v> </v>
      </c>
      <c r="O552" s="20" t="str">
        <f t="shared" si="124"/>
        <v> </v>
      </c>
      <c r="P552" s="20" t="str">
        <f t="shared" si="125"/>
        <v> </v>
      </c>
    </row>
    <row r="553" spans="2:16" ht="12.75">
      <c r="B553" s="1" t="str">
        <f t="shared" si="112"/>
        <v> </v>
      </c>
      <c r="C553" s="1" t="str">
        <f t="shared" si="113"/>
        <v> </v>
      </c>
      <c r="D553" s="20" t="str">
        <f t="shared" si="114"/>
        <v> </v>
      </c>
      <c r="E553" s="20" t="str">
        <f t="shared" si="115"/>
        <v> </v>
      </c>
      <c r="F553" s="20" t="str">
        <f t="shared" si="116"/>
        <v> </v>
      </c>
      <c r="G553" s="20" t="str">
        <f t="shared" si="117"/>
        <v> </v>
      </c>
      <c r="H553" s="20" t="str">
        <f t="shared" si="118"/>
        <v> </v>
      </c>
      <c r="J553" s="1" t="str">
        <f t="shared" si="119"/>
        <v> </v>
      </c>
      <c r="K553" s="1" t="str">
        <f t="shared" si="120"/>
        <v> </v>
      </c>
      <c r="L553" s="20" t="str">
        <f t="shared" si="121"/>
        <v> </v>
      </c>
      <c r="M553" s="20" t="str">
        <f t="shared" si="122"/>
        <v> </v>
      </c>
      <c r="N553" s="20" t="str">
        <f t="shared" si="123"/>
        <v> </v>
      </c>
      <c r="O553" s="20" t="str">
        <f t="shared" si="124"/>
        <v> </v>
      </c>
      <c r="P553" s="20" t="str">
        <f t="shared" si="125"/>
        <v> </v>
      </c>
    </row>
    <row r="554" spans="2:16" ht="12.75">
      <c r="B554" s="1" t="str">
        <f t="shared" si="112"/>
        <v> </v>
      </c>
      <c r="C554" s="1" t="str">
        <f t="shared" si="113"/>
        <v> </v>
      </c>
      <c r="D554" s="20" t="str">
        <f t="shared" si="114"/>
        <v> </v>
      </c>
      <c r="E554" s="20" t="str">
        <f t="shared" si="115"/>
        <v> </v>
      </c>
      <c r="F554" s="20" t="str">
        <f t="shared" si="116"/>
        <v> </v>
      </c>
      <c r="G554" s="20" t="str">
        <f t="shared" si="117"/>
        <v> </v>
      </c>
      <c r="H554" s="20" t="str">
        <f t="shared" si="118"/>
        <v> </v>
      </c>
      <c r="J554" s="1" t="str">
        <f t="shared" si="119"/>
        <v> </v>
      </c>
      <c r="K554" s="1" t="str">
        <f t="shared" si="120"/>
        <v> </v>
      </c>
      <c r="L554" s="20" t="str">
        <f t="shared" si="121"/>
        <v> </v>
      </c>
      <c r="M554" s="20" t="str">
        <f t="shared" si="122"/>
        <v> </v>
      </c>
      <c r="N554" s="20" t="str">
        <f t="shared" si="123"/>
        <v> </v>
      </c>
      <c r="O554" s="20" t="str">
        <f t="shared" si="124"/>
        <v> </v>
      </c>
      <c r="P554" s="20" t="str">
        <f t="shared" si="125"/>
        <v> </v>
      </c>
    </row>
    <row r="555" spans="2:16" ht="12.75">
      <c r="B555" s="1" t="str">
        <f t="shared" si="112"/>
        <v> </v>
      </c>
      <c r="C555" s="1" t="str">
        <f t="shared" si="113"/>
        <v> </v>
      </c>
      <c r="D555" s="20" t="str">
        <f t="shared" si="114"/>
        <v> </v>
      </c>
      <c r="E555" s="20" t="str">
        <f t="shared" si="115"/>
        <v> </v>
      </c>
      <c r="F555" s="20" t="str">
        <f t="shared" si="116"/>
        <v> </v>
      </c>
      <c r="G555" s="20" t="str">
        <f t="shared" si="117"/>
        <v> </v>
      </c>
      <c r="H555" s="20" t="str">
        <f t="shared" si="118"/>
        <v> </v>
      </c>
      <c r="J555" s="1" t="str">
        <f t="shared" si="119"/>
        <v> </v>
      </c>
      <c r="K555" s="1" t="str">
        <f t="shared" si="120"/>
        <v> </v>
      </c>
      <c r="L555" s="20" t="str">
        <f t="shared" si="121"/>
        <v> </v>
      </c>
      <c r="M555" s="20" t="str">
        <f t="shared" si="122"/>
        <v> </v>
      </c>
      <c r="N555" s="20" t="str">
        <f t="shared" si="123"/>
        <v> </v>
      </c>
      <c r="O555" s="20" t="str">
        <f t="shared" si="124"/>
        <v> </v>
      </c>
      <c r="P555" s="20" t="str">
        <f t="shared" si="125"/>
        <v> </v>
      </c>
    </row>
    <row r="556" spans="2:16" ht="12.75">
      <c r="B556" s="1" t="str">
        <f t="shared" si="112"/>
        <v> </v>
      </c>
      <c r="C556" s="1" t="str">
        <f t="shared" si="113"/>
        <v> </v>
      </c>
      <c r="D556" s="20" t="str">
        <f t="shared" si="114"/>
        <v> </v>
      </c>
      <c r="E556" s="20" t="str">
        <f t="shared" si="115"/>
        <v> </v>
      </c>
      <c r="F556" s="20" t="str">
        <f t="shared" si="116"/>
        <v> </v>
      </c>
      <c r="G556" s="20" t="str">
        <f t="shared" si="117"/>
        <v> </v>
      </c>
      <c r="H556" s="20" t="str">
        <f t="shared" si="118"/>
        <v> </v>
      </c>
      <c r="J556" s="1" t="str">
        <f t="shared" si="119"/>
        <v> </v>
      </c>
      <c r="K556" s="1" t="str">
        <f t="shared" si="120"/>
        <v> </v>
      </c>
      <c r="L556" s="20" t="str">
        <f t="shared" si="121"/>
        <v> </v>
      </c>
      <c r="M556" s="20" t="str">
        <f t="shared" si="122"/>
        <v> </v>
      </c>
      <c r="N556" s="20" t="str">
        <f t="shared" si="123"/>
        <v> </v>
      </c>
      <c r="O556" s="20" t="str">
        <f t="shared" si="124"/>
        <v> </v>
      </c>
      <c r="P556" s="20" t="str">
        <f t="shared" si="125"/>
        <v> </v>
      </c>
    </row>
    <row r="557" spans="2:16" ht="12.75">
      <c r="B557" s="1" t="str">
        <f t="shared" si="112"/>
        <v> </v>
      </c>
      <c r="C557" s="1" t="str">
        <f t="shared" si="113"/>
        <v> </v>
      </c>
      <c r="D557" s="20" t="str">
        <f t="shared" si="114"/>
        <v> </v>
      </c>
      <c r="E557" s="20" t="str">
        <f t="shared" si="115"/>
        <v> </v>
      </c>
      <c r="F557" s="20" t="str">
        <f t="shared" si="116"/>
        <v> </v>
      </c>
      <c r="G557" s="20" t="str">
        <f t="shared" si="117"/>
        <v> </v>
      </c>
      <c r="H557" s="20" t="str">
        <f t="shared" si="118"/>
        <v> </v>
      </c>
      <c r="J557" s="1" t="str">
        <f t="shared" si="119"/>
        <v> </v>
      </c>
      <c r="K557" s="1" t="str">
        <f t="shared" si="120"/>
        <v> </v>
      </c>
      <c r="L557" s="20" t="str">
        <f t="shared" si="121"/>
        <v> </v>
      </c>
      <c r="M557" s="20" t="str">
        <f t="shared" si="122"/>
        <v> </v>
      </c>
      <c r="N557" s="20" t="str">
        <f t="shared" si="123"/>
        <v> </v>
      </c>
      <c r="O557" s="20" t="str">
        <f t="shared" si="124"/>
        <v> </v>
      </c>
      <c r="P557" s="20" t="str">
        <f t="shared" si="125"/>
        <v> </v>
      </c>
    </row>
    <row r="558" spans="2:16" ht="12.75">
      <c r="B558" s="1" t="str">
        <f t="shared" si="112"/>
        <v> </v>
      </c>
      <c r="C558" s="1" t="str">
        <f t="shared" si="113"/>
        <v> </v>
      </c>
      <c r="D558" s="20" t="str">
        <f t="shared" si="114"/>
        <v> </v>
      </c>
      <c r="E558" s="20" t="str">
        <f t="shared" si="115"/>
        <v> </v>
      </c>
      <c r="F558" s="20" t="str">
        <f t="shared" si="116"/>
        <v> </v>
      </c>
      <c r="G558" s="20" t="str">
        <f t="shared" si="117"/>
        <v> </v>
      </c>
      <c r="H558" s="20" t="str">
        <f t="shared" si="118"/>
        <v> </v>
      </c>
      <c r="J558" s="1" t="str">
        <f t="shared" si="119"/>
        <v> </v>
      </c>
      <c r="K558" s="1" t="str">
        <f t="shared" si="120"/>
        <v> </v>
      </c>
      <c r="L558" s="20" t="str">
        <f t="shared" si="121"/>
        <v> </v>
      </c>
      <c r="M558" s="20" t="str">
        <f t="shared" si="122"/>
        <v> </v>
      </c>
      <c r="N558" s="20" t="str">
        <f t="shared" si="123"/>
        <v> </v>
      </c>
      <c r="O558" s="20" t="str">
        <f t="shared" si="124"/>
        <v> </v>
      </c>
      <c r="P558" s="20" t="str">
        <f t="shared" si="125"/>
        <v> </v>
      </c>
    </row>
    <row r="559" spans="2:16" ht="12.75">
      <c r="B559" s="1" t="str">
        <f t="shared" si="112"/>
        <v> </v>
      </c>
      <c r="C559" s="1" t="str">
        <f t="shared" si="113"/>
        <v> </v>
      </c>
      <c r="D559" s="20" t="str">
        <f t="shared" si="114"/>
        <v> </v>
      </c>
      <c r="E559" s="20" t="str">
        <f t="shared" si="115"/>
        <v> </v>
      </c>
      <c r="F559" s="20" t="str">
        <f t="shared" si="116"/>
        <v> </v>
      </c>
      <c r="G559" s="20" t="str">
        <f t="shared" si="117"/>
        <v> </v>
      </c>
      <c r="H559" s="20" t="str">
        <f t="shared" si="118"/>
        <v> </v>
      </c>
      <c r="J559" s="1" t="str">
        <f t="shared" si="119"/>
        <v> </v>
      </c>
      <c r="K559" s="1" t="str">
        <f t="shared" si="120"/>
        <v> </v>
      </c>
      <c r="L559" s="20" t="str">
        <f t="shared" si="121"/>
        <v> </v>
      </c>
      <c r="M559" s="20" t="str">
        <f t="shared" si="122"/>
        <v> </v>
      </c>
      <c r="N559" s="20" t="str">
        <f t="shared" si="123"/>
        <v> </v>
      </c>
      <c r="O559" s="20" t="str">
        <f t="shared" si="124"/>
        <v> </v>
      </c>
      <c r="P559" s="20" t="str">
        <f t="shared" si="125"/>
        <v> </v>
      </c>
    </row>
    <row r="560" spans="2:16" ht="12.75">
      <c r="B560" s="1" t="str">
        <f t="shared" si="112"/>
        <v> </v>
      </c>
      <c r="C560" s="1" t="str">
        <f t="shared" si="113"/>
        <v> </v>
      </c>
      <c r="D560" s="20" t="str">
        <f t="shared" si="114"/>
        <v> </v>
      </c>
      <c r="E560" s="20" t="str">
        <f t="shared" si="115"/>
        <v> </v>
      </c>
      <c r="F560" s="20" t="str">
        <f t="shared" si="116"/>
        <v> </v>
      </c>
      <c r="G560" s="20" t="str">
        <f t="shared" si="117"/>
        <v> </v>
      </c>
      <c r="H560" s="20" t="str">
        <f t="shared" si="118"/>
        <v> </v>
      </c>
      <c r="J560" s="1" t="str">
        <f t="shared" si="119"/>
        <v> </v>
      </c>
      <c r="K560" s="1" t="str">
        <f t="shared" si="120"/>
        <v> </v>
      </c>
      <c r="L560" s="20" t="str">
        <f t="shared" si="121"/>
        <v> </v>
      </c>
      <c r="M560" s="20" t="str">
        <f t="shared" si="122"/>
        <v> </v>
      </c>
      <c r="N560" s="20" t="str">
        <f t="shared" si="123"/>
        <v> </v>
      </c>
      <c r="O560" s="20" t="str">
        <f t="shared" si="124"/>
        <v> </v>
      </c>
      <c r="P560" s="20" t="str">
        <f t="shared" si="125"/>
        <v> </v>
      </c>
    </row>
    <row r="561" spans="2:16" ht="12.75">
      <c r="B561" s="1" t="str">
        <f t="shared" si="112"/>
        <v> </v>
      </c>
      <c r="C561" s="1" t="str">
        <f t="shared" si="113"/>
        <v> </v>
      </c>
      <c r="D561" s="20" t="str">
        <f t="shared" si="114"/>
        <v> </v>
      </c>
      <c r="E561" s="20" t="str">
        <f t="shared" si="115"/>
        <v> </v>
      </c>
      <c r="F561" s="20" t="str">
        <f t="shared" si="116"/>
        <v> </v>
      </c>
      <c r="G561" s="20" t="str">
        <f t="shared" si="117"/>
        <v> </v>
      </c>
      <c r="H561" s="20" t="str">
        <f t="shared" si="118"/>
        <v> </v>
      </c>
      <c r="J561" s="1" t="str">
        <f t="shared" si="119"/>
        <v> </v>
      </c>
      <c r="K561" s="1" t="str">
        <f t="shared" si="120"/>
        <v> </v>
      </c>
      <c r="L561" s="20" t="str">
        <f t="shared" si="121"/>
        <v> </v>
      </c>
      <c r="M561" s="20" t="str">
        <f t="shared" si="122"/>
        <v> </v>
      </c>
      <c r="N561" s="20" t="str">
        <f t="shared" si="123"/>
        <v> </v>
      </c>
      <c r="O561" s="20" t="str">
        <f t="shared" si="124"/>
        <v> </v>
      </c>
      <c r="P561" s="20" t="str">
        <f t="shared" si="125"/>
        <v> </v>
      </c>
    </row>
    <row r="562" spans="2:16" ht="12.75">
      <c r="B562" s="1" t="str">
        <f t="shared" si="112"/>
        <v> </v>
      </c>
      <c r="C562" s="1" t="str">
        <f t="shared" si="113"/>
        <v> </v>
      </c>
      <c r="D562" s="20" t="str">
        <f t="shared" si="114"/>
        <v> </v>
      </c>
      <c r="E562" s="20" t="str">
        <f t="shared" si="115"/>
        <v> </v>
      </c>
      <c r="F562" s="20" t="str">
        <f t="shared" si="116"/>
        <v> </v>
      </c>
      <c r="G562" s="20" t="str">
        <f t="shared" si="117"/>
        <v> </v>
      </c>
      <c r="H562" s="20" t="str">
        <f t="shared" si="118"/>
        <v> </v>
      </c>
      <c r="J562" s="1" t="str">
        <f t="shared" si="119"/>
        <v> </v>
      </c>
      <c r="K562" s="1" t="str">
        <f t="shared" si="120"/>
        <v> </v>
      </c>
      <c r="L562" s="20" t="str">
        <f t="shared" si="121"/>
        <v> </v>
      </c>
      <c r="M562" s="20" t="str">
        <f t="shared" si="122"/>
        <v> </v>
      </c>
      <c r="N562" s="20" t="str">
        <f t="shared" si="123"/>
        <v> </v>
      </c>
      <c r="O562" s="20" t="str">
        <f t="shared" si="124"/>
        <v> </v>
      </c>
      <c r="P562" s="20" t="str">
        <f t="shared" si="125"/>
        <v> </v>
      </c>
    </row>
    <row r="563" spans="2:16" ht="12.75">
      <c r="B563" s="1" t="str">
        <f t="shared" si="112"/>
        <v> </v>
      </c>
      <c r="C563" s="1" t="str">
        <f t="shared" si="113"/>
        <v> </v>
      </c>
      <c r="D563" s="20" t="str">
        <f t="shared" si="114"/>
        <v> </v>
      </c>
      <c r="E563" s="20" t="str">
        <f t="shared" si="115"/>
        <v> </v>
      </c>
      <c r="F563" s="20" t="str">
        <f t="shared" si="116"/>
        <v> </v>
      </c>
      <c r="G563" s="20" t="str">
        <f t="shared" si="117"/>
        <v> </v>
      </c>
      <c r="H563" s="20" t="str">
        <f t="shared" si="118"/>
        <v> </v>
      </c>
      <c r="J563" s="1" t="str">
        <f t="shared" si="119"/>
        <v> </v>
      </c>
      <c r="K563" s="1" t="str">
        <f t="shared" si="120"/>
        <v> </v>
      </c>
      <c r="L563" s="20" t="str">
        <f t="shared" si="121"/>
        <v> </v>
      </c>
      <c r="M563" s="20" t="str">
        <f t="shared" si="122"/>
        <v> </v>
      </c>
      <c r="N563" s="20" t="str">
        <f t="shared" si="123"/>
        <v> </v>
      </c>
      <c r="O563" s="20" t="str">
        <f t="shared" si="124"/>
        <v> </v>
      </c>
      <c r="P563" s="20" t="str">
        <f t="shared" si="125"/>
        <v> </v>
      </c>
    </row>
    <row r="564" spans="2:16" ht="12.75">
      <c r="B564" s="1" t="str">
        <f t="shared" si="112"/>
        <v> </v>
      </c>
      <c r="C564" s="1" t="str">
        <f t="shared" si="113"/>
        <v> </v>
      </c>
      <c r="D564" s="20" t="str">
        <f t="shared" si="114"/>
        <v> </v>
      </c>
      <c r="E564" s="20" t="str">
        <f t="shared" si="115"/>
        <v> </v>
      </c>
      <c r="F564" s="20" t="str">
        <f t="shared" si="116"/>
        <v> </v>
      </c>
      <c r="G564" s="20" t="str">
        <f t="shared" si="117"/>
        <v> </v>
      </c>
      <c r="H564" s="20" t="str">
        <f t="shared" si="118"/>
        <v> </v>
      </c>
      <c r="J564" s="1" t="str">
        <f t="shared" si="119"/>
        <v> </v>
      </c>
      <c r="K564" s="1" t="str">
        <f t="shared" si="120"/>
        <v> </v>
      </c>
      <c r="L564" s="20" t="str">
        <f t="shared" si="121"/>
        <v> </v>
      </c>
      <c r="M564" s="20" t="str">
        <f t="shared" si="122"/>
        <v> </v>
      </c>
      <c r="N564" s="20" t="str">
        <f t="shared" si="123"/>
        <v> </v>
      </c>
      <c r="O564" s="20" t="str">
        <f t="shared" si="124"/>
        <v> </v>
      </c>
      <c r="P564" s="20" t="str">
        <f t="shared" si="125"/>
        <v> </v>
      </c>
    </row>
    <row r="565" spans="2:16" ht="12.75">
      <c r="B565" s="1" t="str">
        <f t="shared" si="112"/>
        <v> </v>
      </c>
      <c r="C565" s="1" t="str">
        <f t="shared" si="113"/>
        <v> </v>
      </c>
      <c r="D565" s="20" t="str">
        <f t="shared" si="114"/>
        <v> </v>
      </c>
      <c r="E565" s="20" t="str">
        <f t="shared" si="115"/>
        <v> </v>
      </c>
      <c r="F565" s="20" t="str">
        <f t="shared" si="116"/>
        <v> </v>
      </c>
      <c r="G565" s="20" t="str">
        <f t="shared" si="117"/>
        <v> </v>
      </c>
      <c r="H565" s="20" t="str">
        <f t="shared" si="118"/>
        <v> </v>
      </c>
      <c r="J565" s="1" t="str">
        <f t="shared" si="119"/>
        <v> </v>
      </c>
      <c r="K565" s="1" t="str">
        <f t="shared" si="120"/>
        <v> </v>
      </c>
      <c r="L565" s="20" t="str">
        <f t="shared" si="121"/>
        <v> </v>
      </c>
      <c r="M565" s="20" t="str">
        <f t="shared" si="122"/>
        <v> </v>
      </c>
      <c r="N565" s="20" t="str">
        <f t="shared" si="123"/>
        <v> </v>
      </c>
      <c r="O565" s="20" t="str">
        <f t="shared" si="124"/>
        <v> </v>
      </c>
      <c r="P565" s="20" t="str">
        <f t="shared" si="125"/>
        <v> </v>
      </c>
    </row>
    <row r="566" spans="2:16" ht="12.75">
      <c r="B566" s="1" t="str">
        <f t="shared" si="112"/>
        <v> </v>
      </c>
      <c r="C566" s="1" t="str">
        <f t="shared" si="113"/>
        <v> </v>
      </c>
      <c r="D566" s="20" t="str">
        <f t="shared" si="114"/>
        <v> </v>
      </c>
      <c r="E566" s="20" t="str">
        <f t="shared" si="115"/>
        <v> </v>
      </c>
      <c r="F566" s="20" t="str">
        <f t="shared" si="116"/>
        <v> </v>
      </c>
      <c r="G566" s="20" t="str">
        <f t="shared" si="117"/>
        <v> </v>
      </c>
      <c r="H566" s="20" t="str">
        <f t="shared" si="118"/>
        <v> </v>
      </c>
      <c r="J566" s="1" t="str">
        <f t="shared" si="119"/>
        <v> </v>
      </c>
      <c r="K566" s="1" t="str">
        <f t="shared" si="120"/>
        <v> </v>
      </c>
      <c r="L566" s="20" t="str">
        <f t="shared" si="121"/>
        <v> </v>
      </c>
      <c r="M566" s="20" t="str">
        <f t="shared" si="122"/>
        <v> </v>
      </c>
      <c r="N566" s="20" t="str">
        <f t="shared" si="123"/>
        <v> </v>
      </c>
      <c r="O566" s="20" t="str">
        <f t="shared" si="124"/>
        <v> </v>
      </c>
      <c r="P566" s="20" t="str">
        <f t="shared" si="125"/>
        <v> </v>
      </c>
    </row>
    <row r="567" spans="2:16" ht="12.75">
      <c r="B567" s="1" t="str">
        <f t="shared" si="112"/>
        <v> </v>
      </c>
      <c r="C567" s="1" t="str">
        <f t="shared" si="113"/>
        <v> </v>
      </c>
      <c r="D567" s="20" t="str">
        <f t="shared" si="114"/>
        <v> </v>
      </c>
      <c r="E567" s="20" t="str">
        <f t="shared" si="115"/>
        <v> </v>
      </c>
      <c r="F567" s="20" t="str">
        <f t="shared" si="116"/>
        <v> </v>
      </c>
      <c r="G567" s="20" t="str">
        <f t="shared" si="117"/>
        <v> </v>
      </c>
      <c r="H567" s="20" t="str">
        <f t="shared" si="118"/>
        <v> </v>
      </c>
      <c r="J567" s="1" t="str">
        <f t="shared" si="119"/>
        <v> </v>
      </c>
      <c r="K567" s="1" t="str">
        <f t="shared" si="120"/>
        <v> </v>
      </c>
      <c r="L567" s="20" t="str">
        <f t="shared" si="121"/>
        <v> </v>
      </c>
      <c r="M567" s="20" t="str">
        <f t="shared" si="122"/>
        <v> </v>
      </c>
      <c r="N567" s="20" t="str">
        <f t="shared" si="123"/>
        <v> </v>
      </c>
      <c r="O567" s="20" t="str">
        <f t="shared" si="124"/>
        <v> </v>
      </c>
      <c r="P567" s="20" t="str">
        <f t="shared" si="125"/>
        <v> </v>
      </c>
    </row>
    <row r="568" spans="2:16" ht="12.75">
      <c r="B568" s="1" t="str">
        <f t="shared" si="112"/>
        <v> </v>
      </c>
      <c r="C568" s="1" t="str">
        <f t="shared" si="113"/>
        <v> </v>
      </c>
      <c r="D568" s="20" t="str">
        <f t="shared" si="114"/>
        <v> </v>
      </c>
      <c r="E568" s="20" t="str">
        <f t="shared" si="115"/>
        <v> </v>
      </c>
      <c r="F568" s="20" t="str">
        <f t="shared" si="116"/>
        <v> </v>
      </c>
      <c r="G568" s="20" t="str">
        <f t="shared" si="117"/>
        <v> </v>
      </c>
      <c r="H568" s="20" t="str">
        <f t="shared" si="118"/>
        <v> </v>
      </c>
      <c r="J568" s="1" t="str">
        <f t="shared" si="119"/>
        <v> </v>
      </c>
      <c r="K568" s="1" t="str">
        <f t="shared" si="120"/>
        <v> </v>
      </c>
      <c r="L568" s="20" t="str">
        <f t="shared" si="121"/>
        <v> </v>
      </c>
      <c r="M568" s="20" t="str">
        <f t="shared" si="122"/>
        <v> </v>
      </c>
      <c r="N568" s="20" t="str">
        <f t="shared" si="123"/>
        <v> </v>
      </c>
      <c r="O568" s="20" t="str">
        <f t="shared" si="124"/>
        <v> </v>
      </c>
      <c r="P568" s="20" t="str">
        <f t="shared" si="125"/>
        <v> </v>
      </c>
    </row>
    <row r="569" spans="2:16" ht="12.75">
      <c r="B569" s="1" t="str">
        <f t="shared" si="112"/>
        <v> </v>
      </c>
      <c r="C569" s="1" t="str">
        <f t="shared" si="113"/>
        <v> </v>
      </c>
      <c r="D569" s="20" t="str">
        <f t="shared" si="114"/>
        <v> </v>
      </c>
      <c r="E569" s="20" t="str">
        <f t="shared" si="115"/>
        <v> </v>
      </c>
      <c r="F569" s="20" t="str">
        <f t="shared" si="116"/>
        <v> </v>
      </c>
      <c r="G569" s="20" t="str">
        <f t="shared" si="117"/>
        <v> </v>
      </c>
      <c r="H569" s="20" t="str">
        <f t="shared" si="118"/>
        <v> </v>
      </c>
      <c r="J569" s="1" t="str">
        <f t="shared" si="119"/>
        <v> </v>
      </c>
      <c r="K569" s="1" t="str">
        <f t="shared" si="120"/>
        <v> </v>
      </c>
      <c r="L569" s="20" t="str">
        <f t="shared" si="121"/>
        <v> </v>
      </c>
      <c r="M569" s="20" t="str">
        <f t="shared" si="122"/>
        <v> </v>
      </c>
      <c r="N569" s="20" t="str">
        <f t="shared" si="123"/>
        <v> </v>
      </c>
      <c r="O569" s="20" t="str">
        <f t="shared" si="124"/>
        <v> </v>
      </c>
      <c r="P569" s="20" t="str">
        <f t="shared" si="125"/>
        <v> </v>
      </c>
    </row>
    <row r="570" spans="2:16" ht="12.75">
      <c r="B570" s="1" t="str">
        <f t="shared" si="112"/>
        <v> </v>
      </c>
      <c r="C570" s="1" t="str">
        <f t="shared" si="113"/>
        <v> </v>
      </c>
      <c r="D570" s="20" t="str">
        <f t="shared" si="114"/>
        <v> </v>
      </c>
      <c r="E570" s="20" t="str">
        <f t="shared" si="115"/>
        <v> </v>
      </c>
      <c r="F570" s="20" t="str">
        <f t="shared" si="116"/>
        <v> </v>
      </c>
      <c r="G570" s="20" t="str">
        <f t="shared" si="117"/>
        <v> </v>
      </c>
      <c r="H570" s="20" t="str">
        <f t="shared" si="118"/>
        <v> </v>
      </c>
      <c r="J570" s="1" t="str">
        <f t="shared" si="119"/>
        <v> </v>
      </c>
      <c r="K570" s="1" t="str">
        <f t="shared" si="120"/>
        <v> </v>
      </c>
      <c r="L570" s="20" t="str">
        <f t="shared" si="121"/>
        <v> </v>
      </c>
      <c r="M570" s="20" t="str">
        <f t="shared" si="122"/>
        <v> </v>
      </c>
      <c r="N570" s="20" t="str">
        <f t="shared" si="123"/>
        <v> </v>
      </c>
      <c r="O570" s="20" t="str">
        <f t="shared" si="124"/>
        <v> </v>
      </c>
      <c r="P570" s="20" t="str">
        <f t="shared" si="125"/>
        <v> </v>
      </c>
    </row>
    <row r="571" spans="2:16" ht="12.75">
      <c r="B571" s="1" t="str">
        <f t="shared" si="112"/>
        <v> </v>
      </c>
      <c r="C571" s="1" t="str">
        <f t="shared" si="113"/>
        <v> </v>
      </c>
      <c r="D571" s="20" t="str">
        <f t="shared" si="114"/>
        <v> </v>
      </c>
      <c r="E571" s="20" t="str">
        <f t="shared" si="115"/>
        <v> </v>
      </c>
      <c r="F571" s="20" t="str">
        <f t="shared" si="116"/>
        <v> </v>
      </c>
      <c r="G571" s="20" t="str">
        <f t="shared" si="117"/>
        <v> </v>
      </c>
      <c r="H571" s="20" t="str">
        <f t="shared" si="118"/>
        <v> </v>
      </c>
      <c r="J571" s="1" t="str">
        <f t="shared" si="119"/>
        <v> </v>
      </c>
      <c r="K571" s="1" t="str">
        <f t="shared" si="120"/>
        <v> </v>
      </c>
      <c r="L571" s="20" t="str">
        <f t="shared" si="121"/>
        <v> </v>
      </c>
      <c r="M571" s="20" t="str">
        <f t="shared" si="122"/>
        <v> </v>
      </c>
      <c r="N571" s="20" t="str">
        <f t="shared" si="123"/>
        <v> </v>
      </c>
      <c r="O571" s="20" t="str">
        <f t="shared" si="124"/>
        <v> </v>
      </c>
      <c r="P571" s="20" t="str">
        <f t="shared" si="125"/>
        <v> </v>
      </c>
    </row>
    <row r="572" spans="2:16" ht="12.75">
      <c r="B572" s="1" t="str">
        <f t="shared" si="112"/>
        <v> </v>
      </c>
      <c r="C572" s="1" t="str">
        <f t="shared" si="113"/>
        <v> </v>
      </c>
      <c r="D572" s="20" t="str">
        <f t="shared" si="114"/>
        <v> </v>
      </c>
      <c r="E572" s="20" t="str">
        <f t="shared" si="115"/>
        <v> </v>
      </c>
      <c r="F572" s="20" t="str">
        <f t="shared" si="116"/>
        <v> </v>
      </c>
      <c r="G572" s="20" t="str">
        <f t="shared" si="117"/>
        <v> </v>
      </c>
      <c r="H572" s="20" t="str">
        <f t="shared" si="118"/>
        <v> </v>
      </c>
      <c r="J572" s="1" t="str">
        <f t="shared" si="119"/>
        <v> </v>
      </c>
      <c r="K572" s="1" t="str">
        <f t="shared" si="120"/>
        <v> </v>
      </c>
      <c r="L572" s="20" t="str">
        <f t="shared" si="121"/>
        <v> </v>
      </c>
      <c r="M572" s="20" t="str">
        <f t="shared" si="122"/>
        <v> </v>
      </c>
      <c r="N572" s="20" t="str">
        <f t="shared" si="123"/>
        <v> </v>
      </c>
      <c r="O572" s="20" t="str">
        <f t="shared" si="124"/>
        <v> </v>
      </c>
      <c r="P572" s="20" t="str">
        <f t="shared" si="125"/>
        <v> </v>
      </c>
    </row>
    <row r="573" spans="2:16" ht="12.75">
      <c r="B573" s="1" t="str">
        <f t="shared" si="112"/>
        <v> </v>
      </c>
      <c r="C573" s="1" t="str">
        <f t="shared" si="113"/>
        <v> </v>
      </c>
      <c r="D573" s="20" t="str">
        <f t="shared" si="114"/>
        <v> </v>
      </c>
      <c r="E573" s="20" t="str">
        <f t="shared" si="115"/>
        <v> </v>
      </c>
      <c r="F573" s="20" t="str">
        <f t="shared" si="116"/>
        <v> </v>
      </c>
      <c r="G573" s="20" t="str">
        <f t="shared" si="117"/>
        <v> </v>
      </c>
      <c r="H573" s="20" t="str">
        <f t="shared" si="118"/>
        <v> </v>
      </c>
      <c r="J573" s="1" t="str">
        <f t="shared" si="119"/>
        <v> </v>
      </c>
      <c r="K573" s="1" t="str">
        <f t="shared" si="120"/>
        <v> </v>
      </c>
      <c r="L573" s="20" t="str">
        <f t="shared" si="121"/>
        <v> </v>
      </c>
      <c r="M573" s="20" t="str">
        <f t="shared" si="122"/>
        <v> </v>
      </c>
      <c r="N573" s="20" t="str">
        <f t="shared" si="123"/>
        <v> </v>
      </c>
      <c r="O573" s="20" t="str">
        <f t="shared" si="124"/>
        <v> </v>
      </c>
      <c r="P573" s="20" t="str">
        <f t="shared" si="125"/>
        <v> </v>
      </c>
    </row>
    <row r="574" spans="2:16" ht="12.75">
      <c r="B574" s="1" t="str">
        <f t="shared" si="112"/>
        <v> </v>
      </c>
      <c r="C574" s="1" t="str">
        <f t="shared" si="113"/>
        <v> </v>
      </c>
      <c r="D574" s="20" t="str">
        <f t="shared" si="114"/>
        <v> </v>
      </c>
      <c r="E574" s="20" t="str">
        <f t="shared" si="115"/>
        <v> </v>
      </c>
      <c r="F574" s="20" t="str">
        <f t="shared" si="116"/>
        <v> </v>
      </c>
      <c r="G574" s="20" t="str">
        <f t="shared" si="117"/>
        <v> </v>
      </c>
      <c r="H574" s="20" t="str">
        <f t="shared" si="118"/>
        <v> </v>
      </c>
      <c r="J574" s="1" t="str">
        <f t="shared" si="119"/>
        <v> </v>
      </c>
      <c r="K574" s="1" t="str">
        <f t="shared" si="120"/>
        <v> </v>
      </c>
      <c r="L574" s="20" t="str">
        <f t="shared" si="121"/>
        <v> </v>
      </c>
      <c r="M574" s="20" t="str">
        <f t="shared" si="122"/>
        <v> </v>
      </c>
      <c r="N574" s="20" t="str">
        <f t="shared" si="123"/>
        <v> </v>
      </c>
      <c r="O574" s="20" t="str">
        <f t="shared" si="124"/>
        <v> </v>
      </c>
      <c r="P574" s="20" t="str">
        <f t="shared" si="125"/>
        <v> </v>
      </c>
    </row>
    <row r="575" spans="2:16" ht="12.75">
      <c r="B575" s="1" t="str">
        <f t="shared" si="112"/>
        <v> </v>
      </c>
      <c r="C575" s="1" t="str">
        <f t="shared" si="113"/>
        <v> </v>
      </c>
      <c r="D575" s="20" t="str">
        <f t="shared" si="114"/>
        <v> </v>
      </c>
      <c r="E575" s="20" t="str">
        <f t="shared" si="115"/>
        <v> </v>
      </c>
      <c r="F575" s="20" t="str">
        <f t="shared" si="116"/>
        <v> </v>
      </c>
      <c r="G575" s="20" t="str">
        <f t="shared" si="117"/>
        <v> </v>
      </c>
      <c r="H575" s="20" t="str">
        <f t="shared" si="118"/>
        <v> </v>
      </c>
      <c r="J575" s="1" t="str">
        <f t="shared" si="119"/>
        <v> </v>
      </c>
      <c r="K575" s="1" t="str">
        <f t="shared" si="120"/>
        <v> </v>
      </c>
      <c r="L575" s="20" t="str">
        <f t="shared" si="121"/>
        <v> </v>
      </c>
      <c r="M575" s="20" t="str">
        <f t="shared" si="122"/>
        <v> </v>
      </c>
      <c r="N575" s="20" t="str">
        <f t="shared" si="123"/>
        <v> </v>
      </c>
      <c r="O575" s="20" t="str">
        <f t="shared" si="124"/>
        <v> </v>
      </c>
      <c r="P575" s="20" t="str">
        <f t="shared" si="125"/>
        <v> </v>
      </c>
    </row>
    <row r="576" spans="2:16" ht="12.75">
      <c r="B576" s="1" t="str">
        <f t="shared" si="112"/>
        <v> </v>
      </c>
      <c r="C576" s="1" t="str">
        <f t="shared" si="113"/>
        <v> </v>
      </c>
      <c r="D576" s="20" t="str">
        <f t="shared" si="114"/>
        <v> </v>
      </c>
      <c r="E576" s="20" t="str">
        <f t="shared" si="115"/>
        <v> </v>
      </c>
      <c r="F576" s="20" t="str">
        <f t="shared" si="116"/>
        <v> </v>
      </c>
      <c r="G576" s="20" t="str">
        <f t="shared" si="117"/>
        <v> </v>
      </c>
      <c r="H576" s="20" t="str">
        <f t="shared" si="118"/>
        <v> </v>
      </c>
      <c r="J576" s="1" t="str">
        <f t="shared" si="119"/>
        <v> </v>
      </c>
      <c r="K576" s="1" t="str">
        <f t="shared" si="120"/>
        <v> </v>
      </c>
      <c r="L576" s="20" t="str">
        <f t="shared" si="121"/>
        <v> </v>
      </c>
      <c r="M576" s="20" t="str">
        <f t="shared" si="122"/>
        <v> </v>
      </c>
      <c r="N576" s="20" t="str">
        <f t="shared" si="123"/>
        <v> </v>
      </c>
      <c r="O576" s="20" t="str">
        <f t="shared" si="124"/>
        <v> </v>
      </c>
      <c r="P576" s="20" t="str">
        <f t="shared" si="125"/>
        <v> </v>
      </c>
    </row>
    <row r="577" spans="2:16" ht="12.75">
      <c r="B577" s="1" t="str">
        <f t="shared" si="112"/>
        <v> </v>
      </c>
      <c r="C577" s="1" t="str">
        <f t="shared" si="113"/>
        <v> </v>
      </c>
      <c r="D577" s="20" t="str">
        <f t="shared" si="114"/>
        <v> </v>
      </c>
      <c r="E577" s="20" t="str">
        <f t="shared" si="115"/>
        <v> </v>
      </c>
      <c r="F577" s="20" t="str">
        <f t="shared" si="116"/>
        <v> </v>
      </c>
      <c r="G577" s="20" t="str">
        <f t="shared" si="117"/>
        <v> </v>
      </c>
      <c r="H577" s="20" t="str">
        <f t="shared" si="118"/>
        <v> </v>
      </c>
      <c r="J577" s="1" t="str">
        <f t="shared" si="119"/>
        <v> </v>
      </c>
      <c r="K577" s="1" t="str">
        <f t="shared" si="120"/>
        <v> </v>
      </c>
      <c r="L577" s="20" t="str">
        <f t="shared" si="121"/>
        <v> </v>
      </c>
      <c r="M577" s="20" t="str">
        <f t="shared" si="122"/>
        <v> </v>
      </c>
      <c r="N577" s="20" t="str">
        <f t="shared" si="123"/>
        <v> </v>
      </c>
      <c r="O577" s="20" t="str">
        <f t="shared" si="124"/>
        <v> </v>
      </c>
      <c r="P577" s="20" t="str">
        <f t="shared" si="125"/>
        <v> </v>
      </c>
    </row>
    <row r="578" spans="2:16" ht="12.75">
      <c r="B578" s="1" t="str">
        <f t="shared" si="112"/>
        <v> </v>
      </c>
      <c r="C578" s="1" t="str">
        <f t="shared" si="113"/>
        <v> </v>
      </c>
      <c r="D578" s="20" t="str">
        <f t="shared" si="114"/>
        <v> </v>
      </c>
      <c r="E578" s="20" t="str">
        <f t="shared" si="115"/>
        <v> </v>
      </c>
      <c r="F578" s="20" t="str">
        <f t="shared" si="116"/>
        <v> </v>
      </c>
      <c r="G578" s="20" t="str">
        <f t="shared" si="117"/>
        <v> </v>
      </c>
      <c r="H578" s="20" t="str">
        <f t="shared" si="118"/>
        <v> </v>
      </c>
      <c r="J578" s="1" t="str">
        <f t="shared" si="119"/>
        <v> </v>
      </c>
      <c r="K578" s="1" t="str">
        <f t="shared" si="120"/>
        <v> </v>
      </c>
      <c r="L578" s="20" t="str">
        <f t="shared" si="121"/>
        <v> </v>
      </c>
      <c r="M578" s="20" t="str">
        <f t="shared" si="122"/>
        <v> </v>
      </c>
      <c r="N578" s="20" t="str">
        <f t="shared" si="123"/>
        <v> </v>
      </c>
      <c r="O578" s="20" t="str">
        <f t="shared" si="124"/>
        <v> </v>
      </c>
      <c r="P578" s="20" t="str">
        <f t="shared" si="125"/>
        <v> </v>
      </c>
    </row>
    <row r="579" spans="2:16" ht="12.75">
      <c r="B579" s="1" t="str">
        <f t="shared" si="112"/>
        <v> </v>
      </c>
      <c r="C579" s="1" t="str">
        <f t="shared" si="113"/>
        <v> </v>
      </c>
      <c r="D579" s="20" t="str">
        <f t="shared" si="114"/>
        <v> </v>
      </c>
      <c r="E579" s="20" t="str">
        <f t="shared" si="115"/>
        <v> </v>
      </c>
      <c r="F579" s="20" t="str">
        <f t="shared" si="116"/>
        <v> </v>
      </c>
      <c r="G579" s="20" t="str">
        <f t="shared" si="117"/>
        <v> </v>
      </c>
      <c r="H579" s="20" t="str">
        <f t="shared" si="118"/>
        <v> </v>
      </c>
      <c r="J579" s="1" t="str">
        <f t="shared" si="119"/>
        <v> </v>
      </c>
      <c r="K579" s="1" t="str">
        <f t="shared" si="120"/>
        <v> </v>
      </c>
      <c r="L579" s="20" t="str">
        <f t="shared" si="121"/>
        <v> </v>
      </c>
      <c r="M579" s="20" t="str">
        <f t="shared" si="122"/>
        <v> </v>
      </c>
      <c r="N579" s="20" t="str">
        <f t="shared" si="123"/>
        <v> </v>
      </c>
      <c r="O579" s="20" t="str">
        <f t="shared" si="124"/>
        <v> </v>
      </c>
      <c r="P579" s="20" t="str">
        <f t="shared" si="125"/>
        <v> </v>
      </c>
    </row>
    <row r="580" spans="2:16" ht="12.75">
      <c r="B580" s="1" t="str">
        <f t="shared" si="112"/>
        <v> </v>
      </c>
      <c r="C580" s="1" t="str">
        <f t="shared" si="113"/>
        <v> </v>
      </c>
      <c r="D580" s="20" t="str">
        <f t="shared" si="114"/>
        <v> </v>
      </c>
      <c r="E580" s="20" t="str">
        <f t="shared" si="115"/>
        <v> </v>
      </c>
      <c r="F580" s="20" t="str">
        <f t="shared" si="116"/>
        <v> </v>
      </c>
      <c r="G580" s="20" t="str">
        <f t="shared" si="117"/>
        <v> </v>
      </c>
      <c r="H580" s="20" t="str">
        <f t="shared" si="118"/>
        <v> </v>
      </c>
      <c r="J580" s="1" t="str">
        <f t="shared" si="119"/>
        <v> </v>
      </c>
      <c r="K580" s="1" t="str">
        <f t="shared" si="120"/>
        <v> </v>
      </c>
      <c r="L580" s="20" t="str">
        <f t="shared" si="121"/>
        <v> </v>
      </c>
      <c r="M580" s="20" t="str">
        <f t="shared" si="122"/>
        <v> </v>
      </c>
      <c r="N580" s="20" t="str">
        <f t="shared" si="123"/>
        <v> </v>
      </c>
      <c r="O580" s="20" t="str">
        <f t="shared" si="124"/>
        <v> </v>
      </c>
      <c r="P580" s="20" t="str">
        <f t="shared" si="125"/>
        <v> </v>
      </c>
    </row>
    <row r="581" spans="2:16" ht="12.75">
      <c r="B581" s="1" t="str">
        <f t="shared" si="112"/>
        <v> </v>
      </c>
      <c r="C581" s="1" t="str">
        <f t="shared" si="113"/>
        <v> </v>
      </c>
      <c r="D581" s="20" t="str">
        <f t="shared" si="114"/>
        <v> </v>
      </c>
      <c r="E581" s="20" t="str">
        <f t="shared" si="115"/>
        <v> </v>
      </c>
      <c r="F581" s="20" t="str">
        <f t="shared" si="116"/>
        <v> </v>
      </c>
      <c r="G581" s="20" t="str">
        <f t="shared" si="117"/>
        <v> </v>
      </c>
      <c r="H581" s="20" t="str">
        <f t="shared" si="118"/>
        <v> </v>
      </c>
      <c r="J581" s="1" t="str">
        <f t="shared" si="119"/>
        <v> </v>
      </c>
      <c r="K581" s="1" t="str">
        <f t="shared" si="120"/>
        <v> </v>
      </c>
      <c r="L581" s="20" t="str">
        <f t="shared" si="121"/>
        <v> </v>
      </c>
      <c r="M581" s="20" t="str">
        <f t="shared" si="122"/>
        <v> </v>
      </c>
      <c r="N581" s="20" t="str">
        <f t="shared" si="123"/>
        <v> </v>
      </c>
      <c r="O581" s="20" t="str">
        <f t="shared" si="124"/>
        <v> </v>
      </c>
      <c r="P581" s="20" t="str">
        <f t="shared" si="125"/>
        <v> </v>
      </c>
    </row>
    <row r="582" spans="2:16" ht="12.75">
      <c r="B582" s="1" t="str">
        <f t="shared" si="112"/>
        <v> </v>
      </c>
      <c r="C582" s="1" t="str">
        <f t="shared" si="113"/>
        <v> </v>
      </c>
      <c r="D582" s="20" t="str">
        <f t="shared" si="114"/>
        <v> </v>
      </c>
      <c r="E582" s="20" t="str">
        <f t="shared" si="115"/>
        <v> </v>
      </c>
      <c r="F582" s="20" t="str">
        <f t="shared" si="116"/>
        <v> </v>
      </c>
      <c r="G582" s="20" t="str">
        <f t="shared" si="117"/>
        <v> </v>
      </c>
      <c r="H582" s="20" t="str">
        <f t="shared" si="118"/>
        <v> </v>
      </c>
      <c r="J582" s="1" t="str">
        <f t="shared" si="119"/>
        <v> </v>
      </c>
      <c r="K582" s="1" t="str">
        <f t="shared" si="120"/>
        <v> </v>
      </c>
      <c r="L582" s="20" t="str">
        <f t="shared" si="121"/>
        <v> </v>
      </c>
      <c r="M582" s="20" t="str">
        <f t="shared" si="122"/>
        <v> </v>
      </c>
      <c r="N582" s="20" t="str">
        <f t="shared" si="123"/>
        <v> </v>
      </c>
      <c r="O582" s="20" t="str">
        <f t="shared" si="124"/>
        <v> </v>
      </c>
      <c r="P582" s="20" t="str">
        <f t="shared" si="125"/>
        <v> </v>
      </c>
    </row>
    <row r="583" spans="2:16" ht="12.75">
      <c r="B583" s="1" t="str">
        <f t="shared" si="112"/>
        <v> </v>
      </c>
      <c r="C583" s="1" t="str">
        <f t="shared" si="113"/>
        <v> </v>
      </c>
      <c r="D583" s="20" t="str">
        <f t="shared" si="114"/>
        <v> </v>
      </c>
      <c r="E583" s="20" t="str">
        <f t="shared" si="115"/>
        <v> </v>
      </c>
      <c r="F583" s="20" t="str">
        <f t="shared" si="116"/>
        <v> </v>
      </c>
      <c r="G583" s="20" t="str">
        <f t="shared" si="117"/>
        <v> </v>
      </c>
      <c r="H583" s="20" t="str">
        <f t="shared" si="118"/>
        <v> </v>
      </c>
      <c r="J583" s="1" t="str">
        <f t="shared" si="119"/>
        <v> </v>
      </c>
      <c r="K583" s="1" t="str">
        <f t="shared" si="120"/>
        <v> </v>
      </c>
      <c r="L583" s="20" t="str">
        <f t="shared" si="121"/>
        <v> </v>
      </c>
      <c r="M583" s="20" t="str">
        <f t="shared" si="122"/>
        <v> </v>
      </c>
      <c r="N583" s="20" t="str">
        <f t="shared" si="123"/>
        <v> </v>
      </c>
      <c r="O583" s="20" t="str">
        <f t="shared" si="124"/>
        <v> </v>
      </c>
      <c r="P583" s="20" t="str">
        <f t="shared" si="125"/>
        <v> </v>
      </c>
    </row>
    <row r="584" spans="2:16" ht="12.75">
      <c r="B584" s="1" t="str">
        <f t="shared" si="112"/>
        <v> </v>
      </c>
      <c r="C584" s="1" t="str">
        <f t="shared" si="113"/>
        <v> </v>
      </c>
      <c r="D584" s="20" t="str">
        <f t="shared" si="114"/>
        <v> </v>
      </c>
      <c r="E584" s="20" t="str">
        <f t="shared" si="115"/>
        <v> </v>
      </c>
      <c r="F584" s="20" t="str">
        <f t="shared" si="116"/>
        <v> </v>
      </c>
      <c r="G584" s="20" t="str">
        <f t="shared" si="117"/>
        <v> </v>
      </c>
      <c r="H584" s="20" t="str">
        <f t="shared" si="118"/>
        <v> </v>
      </c>
      <c r="J584" s="1" t="str">
        <f t="shared" si="119"/>
        <v> </v>
      </c>
      <c r="K584" s="1" t="str">
        <f t="shared" si="120"/>
        <v> </v>
      </c>
      <c r="L584" s="20" t="str">
        <f t="shared" si="121"/>
        <v> </v>
      </c>
      <c r="M584" s="20" t="str">
        <f t="shared" si="122"/>
        <v> </v>
      </c>
      <c r="N584" s="20" t="str">
        <f t="shared" si="123"/>
        <v> </v>
      </c>
      <c r="O584" s="20" t="str">
        <f t="shared" si="124"/>
        <v> </v>
      </c>
      <c r="P584" s="20" t="str">
        <f t="shared" si="125"/>
        <v> </v>
      </c>
    </row>
    <row r="585" spans="2:16" ht="12.75">
      <c r="B585" s="1" t="str">
        <f t="shared" si="112"/>
        <v> </v>
      </c>
      <c r="C585" s="1" t="str">
        <f t="shared" si="113"/>
        <v> </v>
      </c>
      <c r="D585" s="20" t="str">
        <f t="shared" si="114"/>
        <v> </v>
      </c>
      <c r="E585" s="20" t="str">
        <f t="shared" si="115"/>
        <v> </v>
      </c>
      <c r="F585" s="20" t="str">
        <f t="shared" si="116"/>
        <v> </v>
      </c>
      <c r="G585" s="20" t="str">
        <f t="shared" si="117"/>
        <v> </v>
      </c>
      <c r="H585" s="20" t="str">
        <f t="shared" si="118"/>
        <v> </v>
      </c>
      <c r="J585" s="1" t="str">
        <f t="shared" si="119"/>
        <v> </v>
      </c>
      <c r="K585" s="1" t="str">
        <f t="shared" si="120"/>
        <v> </v>
      </c>
      <c r="L585" s="20" t="str">
        <f t="shared" si="121"/>
        <v> </v>
      </c>
      <c r="M585" s="20" t="str">
        <f t="shared" si="122"/>
        <v> </v>
      </c>
      <c r="N585" s="20" t="str">
        <f t="shared" si="123"/>
        <v> </v>
      </c>
      <c r="O585" s="20" t="str">
        <f t="shared" si="124"/>
        <v> </v>
      </c>
      <c r="P585" s="20" t="str">
        <f t="shared" si="125"/>
        <v> </v>
      </c>
    </row>
    <row r="586" spans="2:16" ht="12.75">
      <c r="B586" s="1" t="str">
        <f t="shared" si="112"/>
        <v> </v>
      </c>
      <c r="C586" s="1" t="str">
        <f t="shared" si="113"/>
        <v> </v>
      </c>
      <c r="D586" s="20" t="str">
        <f t="shared" si="114"/>
        <v> </v>
      </c>
      <c r="E586" s="20" t="str">
        <f t="shared" si="115"/>
        <v> </v>
      </c>
      <c r="F586" s="20" t="str">
        <f t="shared" si="116"/>
        <v> </v>
      </c>
      <c r="G586" s="20" t="str">
        <f t="shared" si="117"/>
        <v> </v>
      </c>
      <c r="H586" s="20" t="str">
        <f t="shared" si="118"/>
        <v> </v>
      </c>
      <c r="J586" s="1" t="str">
        <f t="shared" si="119"/>
        <v> </v>
      </c>
      <c r="K586" s="1" t="str">
        <f t="shared" si="120"/>
        <v> </v>
      </c>
      <c r="L586" s="20" t="str">
        <f t="shared" si="121"/>
        <v> </v>
      </c>
      <c r="M586" s="20" t="str">
        <f t="shared" si="122"/>
        <v> </v>
      </c>
      <c r="N586" s="20" t="str">
        <f t="shared" si="123"/>
        <v> </v>
      </c>
      <c r="O586" s="20" t="str">
        <f t="shared" si="124"/>
        <v> </v>
      </c>
      <c r="P586" s="20" t="str">
        <f t="shared" si="125"/>
        <v> </v>
      </c>
    </row>
    <row r="587" spans="2:16" ht="12.75">
      <c r="B587" s="1" t="str">
        <f t="shared" si="112"/>
        <v> </v>
      </c>
      <c r="C587" s="1" t="str">
        <f t="shared" si="113"/>
        <v> </v>
      </c>
      <c r="D587" s="20" t="str">
        <f t="shared" si="114"/>
        <v> </v>
      </c>
      <c r="E587" s="20" t="str">
        <f t="shared" si="115"/>
        <v> </v>
      </c>
      <c r="F587" s="20" t="str">
        <f t="shared" si="116"/>
        <v> </v>
      </c>
      <c r="G587" s="20" t="str">
        <f t="shared" si="117"/>
        <v> </v>
      </c>
      <c r="H587" s="20" t="str">
        <f t="shared" si="118"/>
        <v> </v>
      </c>
      <c r="J587" s="1" t="str">
        <f t="shared" si="119"/>
        <v> </v>
      </c>
      <c r="K587" s="1" t="str">
        <f t="shared" si="120"/>
        <v> </v>
      </c>
      <c r="L587" s="20" t="str">
        <f t="shared" si="121"/>
        <v> </v>
      </c>
      <c r="M587" s="20" t="str">
        <f t="shared" si="122"/>
        <v> </v>
      </c>
      <c r="N587" s="20" t="str">
        <f t="shared" si="123"/>
        <v> </v>
      </c>
      <c r="O587" s="20" t="str">
        <f t="shared" si="124"/>
        <v> </v>
      </c>
      <c r="P587" s="20" t="str">
        <f t="shared" si="125"/>
        <v> </v>
      </c>
    </row>
    <row r="588" spans="2:16" ht="12.75">
      <c r="B588" s="1" t="str">
        <f t="shared" si="112"/>
        <v> </v>
      </c>
      <c r="C588" s="1" t="str">
        <f t="shared" si="113"/>
        <v> </v>
      </c>
      <c r="D588" s="20" t="str">
        <f t="shared" si="114"/>
        <v> </v>
      </c>
      <c r="E588" s="20" t="str">
        <f t="shared" si="115"/>
        <v> </v>
      </c>
      <c r="F588" s="20" t="str">
        <f t="shared" si="116"/>
        <v> </v>
      </c>
      <c r="G588" s="20" t="str">
        <f t="shared" si="117"/>
        <v> </v>
      </c>
      <c r="H588" s="20" t="str">
        <f t="shared" si="118"/>
        <v> </v>
      </c>
      <c r="J588" s="1" t="str">
        <f t="shared" si="119"/>
        <v> </v>
      </c>
      <c r="K588" s="1" t="str">
        <f t="shared" si="120"/>
        <v> </v>
      </c>
      <c r="L588" s="20" t="str">
        <f t="shared" si="121"/>
        <v> </v>
      </c>
      <c r="M588" s="20" t="str">
        <f t="shared" si="122"/>
        <v> </v>
      </c>
      <c r="N588" s="20" t="str">
        <f t="shared" si="123"/>
        <v> </v>
      </c>
      <c r="O588" s="20" t="str">
        <f t="shared" si="124"/>
        <v> </v>
      </c>
      <c r="P588" s="20" t="str">
        <f t="shared" si="125"/>
        <v> </v>
      </c>
    </row>
    <row r="589" spans="2:16" ht="12.75">
      <c r="B589" s="1" t="str">
        <f t="shared" si="112"/>
        <v> </v>
      </c>
      <c r="C589" s="1" t="str">
        <f t="shared" si="113"/>
        <v> </v>
      </c>
      <c r="D589" s="20" t="str">
        <f t="shared" si="114"/>
        <v> </v>
      </c>
      <c r="E589" s="20" t="str">
        <f t="shared" si="115"/>
        <v> </v>
      </c>
      <c r="F589" s="20" t="str">
        <f t="shared" si="116"/>
        <v> </v>
      </c>
      <c r="G589" s="20" t="str">
        <f t="shared" si="117"/>
        <v> </v>
      </c>
      <c r="H589" s="20" t="str">
        <f t="shared" si="118"/>
        <v> </v>
      </c>
      <c r="J589" s="1" t="str">
        <f t="shared" si="119"/>
        <v> </v>
      </c>
      <c r="K589" s="1" t="str">
        <f t="shared" si="120"/>
        <v> </v>
      </c>
      <c r="L589" s="20" t="str">
        <f t="shared" si="121"/>
        <v> </v>
      </c>
      <c r="M589" s="20" t="str">
        <f t="shared" si="122"/>
        <v> </v>
      </c>
      <c r="N589" s="20" t="str">
        <f t="shared" si="123"/>
        <v> </v>
      </c>
      <c r="O589" s="20" t="str">
        <f t="shared" si="124"/>
        <v> </v>
      </c>
      <c r="P589" s="20" t="str">
        <f t="shared" si="125"/>
        <v> </v>
      </c>
    </row>
    <row r="590" spans="2:16" ht="12.75">
      <c r="B590" s="1" t="str">
        <f t="shared" si="112"/>
        <v> </v>
      </c>
      <c r="C590" s="1" t="str">
        <f t="shared" si="113"/>
        <v> </v>
      </c>
      <c r="D590" s="20" t="str">
        <f t="shared" si="114"/>
        <v> </v>
      </c>
      <c r="E590" s="20" t="str">
        <f t="shared" si="115"/>
        <v> </v>
      </c>
      <c r="F590" s="20" t="str">
        <f t="shared" si="116"/>
        <v> </v>
      </c>
      <c r="G590" s="20" t="str">
        <f t="shared" si="117"/>
        <v> </v>
      </c>
      <c r="H590" s="20" t="str">
        <f t="shared" si="118"/>
        <v> </v>
      </c>
      <c r="J590" s="1" t="str">
        <f t="shared" si="119"/>
        <v> </v>
      </c>
      <c r="K590" s="1" t="str">
        <f t="shared" si="120"/>
        <v> </v>
      </c>
      <c r="L590" s="20" t="str">
        <f t="shared" si="121"/>
        <v> </v>
      </c>
      <c r="M590" s="20" t="str">
        <f t="shared" si="122"/>
        <v> </v>
      </c>
      <c r="N590" s="20" t="str">
        <f t="shared" si="123"/>
        <v> </v>
      </c>
      <c r="O590" s="20" t="str">
        <f t="shared" si="124"/>
        <v> </v>
      </c>
      <c r="P590" s="20" t="str">
        <f t="shared" si="125"/>
        <v> </v>
      </c>
    </row>
    <row r="591" spans="2:16" ht="12.75">
      <c r="B591" s="1" t="str">
        <f t="shared" si="112"/>
        <v> </v>
      </c>
      <c r="C591" s="1" t="str">
        <f t="shared" si="113"/>
        <v> </v>
      </c>
      <c r="D591" s="20" t="str">
        <f t="shared" si="114"/>
        <v> </v>
      </c>
      <c r="E591" s="20" t="str">
        <f t="shared" si="115"/>
        <v> </v>
      </c>
      <c r="F591" s="20" t="str">
        <f t="shared" si="116"/>
        <v> </v>
      </c>
      <c r="G591" s="20" t="str">
        <f t="shared" si="117"/>
        <v> </v>
      </c>
      <c r="H591" s="20" t="str">
        <f t="shared" si="118"/>
        <v> </v>
      </c>
      <c r="J591" s="1" t="str">
        <f t="shared" si="119"/>
        <v> </v>
      </c>
      <c r="K591" s="1" t="str">
        <f t="shared" si="120"/>
        <v> </v>
      </c>
      <c r="L591" s="20" t="str">
        <f t="shared" si="121"/>
        <v> </v>
      </c>
      <c r="M591" s="20" t="str">
        <f t="shared" si="122"/>
        <v> </v>
      </c>
      <c r="N591" s="20" t="str">
        <f t="shared" si="123"/>
        <v> </v>
      </c>
      <c r="O591" s="20" t="str">
        <f t="shared" si="124"/>
        <v> </v>
      </c>
      <c r="P591" s="20" t="str">
        <f t="shared" si="125"/>
        <v> </v>
      </c>
    </row>
    <row r="592" spans="2:16" ht="12.75">
      <c r="B592" s="1" t="str">
        <f t="shared" si="112"/>
        <v> </v>
      </c>
      <c r="C592" s="1" t="str">
        <f t="shared" si="113"/>
        <v> </v>
      </c>
      <c r="D592" s="20" t="str">
        <f t="shared" si="114"/>
        <v> </v>
      </c>
      <c r="E592" s="20" t="str">
        <f t="shared" si="115"/>
        <v> </v>
      </c>
      <c r="F592" s="20" t="str">
        <f t="shared" si="116"/>
        <v> </v>
      </c>
      <c r="G592" s="20" t="str">
        <f t="shared" si="117"/>
        <v> </v>
      </c>
      <c r="H592" s="20" t="str">
        <f t="shared" si="118"/>
        <v> </v>
      </c>
      <c r="J592" s="1" t="str">
        <f t="shared" si="119"/>
        <v> </v>
      </c>
      <c r="K592" s="1" t="str">
        <f t="shared" si="120"/>
        <v> </v>
      </c>
      <c r="L592" s="20" t="str">
        <f t="shared" si="121"/>
        <v> </v>
      </c>
      <c r="M592" s="20" t="str">
        <f t="shared" si="122"/>
        <v> </v>
      </c>
      <c r="N592" s="20" t="str">
        <f t="shared" si="123"/>
        <v> </v>
      </c>
      <c r="O592" s="20" t="str">
        <f t="shared" si="124"/>
        <v> </v>
      </c>
      <c r="P592" s="20" t="str">
        <f t="shared" si="125"/>
        <v> </v>
      </c>
    </row>
    <row r="593" spans="2:16" ht="12.75">
      <c r="B593" s="1" t="str">
        <f t="shared" si="112"/>
        <v> </v>
      </c>
      <c r="C593" s="1" t="str">
        <f t="shared" si="113"/>
        <v> </v>
      </c>
      <c r="D593" s="20" t="str">
        <f t="shared" si="114"/>
        <v> </v>
      </c>
      <c r="E593" s="20" t="str">
        <f t="shared" si="115"/>
        <v> </v>
      </c>
      <c r="F593" s="20" t="str">
        <f t="shared" si="116"/>
        <v> </v>
      </c>
      <c r="G593" s="20" t="str">
        <f t="shared" si="117"/>
        <v> </v>
      </c>
      <c r="H593" s="20" t="str">
        <f t="shared" si="118"/>
        <v> </v>
      </c>
      <c r="J593" s="1" t="str">
        <f t="shared" si="119"/>
        <v> </v>
      </c>
      <c r="K593" s="1" t="str">
        <f t="shared" si="120"/>
        <v> </v>
      </c>
      <c r="L593" s="20" t="str">
        <f t="shared" si="121"/>
        <v> </v>
      </c>
      <c r="M593" s="20" t="str">
        <f t="shared" si="122"/>
        <v> </v>
      </c>
      <c r="N593" s="20" t="str">
        <f t="shared" si="123"/>
        <v> </v>
      </c>
      <c r="O593" s="20" t="str">
        <f t="shared" si="124"/>
        <v> </v>
      </c>
      <c r="P593" s="20" t="str">
        <f t="shared" si="125"/>
        <v> </v>
      </c>
    </row>
    <row r="594" spans="2:16" ht="12.75">
      <c r="B594" s="1" t="str">
        <f t="shared" si="112"/>
        <v> </v>
      </c>
      <c r="C594" s="1" t="str">
        <f t="shared" si="113"/>
        <v> </v>
      </c>
      <c r="D594" s="20" t="str">
        <f t="shared" si="114"/>
        <v> </v>
      </c>
      <c r="E594" s="20" t="str">
        <f t="shared" si="115"/>
        <v> </v>
      </c>
      <c r="F594" s="20" t="str">
        <f t="shared" si="116"/>
        <v> </v>
      </c>
      <c r="G594" s="20" t="str">
        <f t="shared" si="117"/>
        <v> </v>
      </c>
      <c r="H594" s="20" t="str">
        <f t="shared" si="118"/>
        <v> </v>
      </c>
      <c r="J594" s="1" t="str">
        <f t="shared" si="119"/>
        <v> </v>
      </c>
      <c r="K594" s="1" t="str">
        <f t="shared" si="120"/>
        <v> </v>
      </c>
      <c r="L594" s="20" t="str">
        <f t="shared" si="121"/>
        <v> </v>
      </c>
      <c r="M594" s="20" t="str">
        <f t="shared" si="122"/>
        <v> </v>
      </c>
      <c r="N594" s="20" t="str">
        <f t="shared" si="123"/>
        <v> </v>
      </c>
      <c r="O594" s="20" t="str">
        <f t="shared" si="124"/>
        <v> </v>
      </c>
      <c r="P594" s="20" t="str">
        <f t="shared" si="125"/>
        <v> </v>
      </c>
    </row>
    <row r="595" spans="2:16" ht="12.75">
      <c r="B595" s="1" t="str">
        <f t="shared" si="112"/>
        <v> </v>
      </c>
      <c r="C595" s="1" t="str">
        <f t="shared" si="113"/>
        <v> </v>
      </c>
      <c r="D595" s="20" t="str">
        <f t="shared" si="114"/>
        <v> </v>
      </c>
      <c r="E595" s="20" t="str">
        <f t="shared" si="115"/>
        <v> </v>
      </c>
      <c r="F595" s="20" t="str">
        <f t="shared" si="116"/>
        <v> </v>
      </c>
      <c r="G595" s="20" t="str">
        <f t="shared" si="117"/>
        <v> </v>
      </c>
      <c r="H595" s="20" t="str">
        <f t="shared" si="118"/>
        <v> </v>
      </c>
      <c r="J595" s="1" t="str">
        <f t="shared" si="119"/>
        <v> </v>
      </c>
      <c r="K595" s="1" t="str">
        <f t="shared" si="120"/>
        <v> </v>
      </c>
      <c r="L595" s="20" t="str">
        <f t="shared" si="121"/>
        <v> </v>
      </c>
      <c r="M595" s="20" t="str">
        <f t="shared" si="122"/>
        <v> </v>
      </c>
      <c r="N595" s="20" t="str">
        <f t="shared" si="123"/>
        <v> </v>
      </c>
      <c r="O595" s="20" t="str">
        <f t="shared" si="124"/>
        <v> </v>
      </c>
      <c r="P595" s="20" t="str">
        <f t="shared" si="125"/>
        <v> </v>
      </c>
    </row>
    <row r="596" spans="2:16" ht="12.75">
      <c r="B596" s="1" t="str">
        <f t="shared" si="112"/>
        <v> </v>
      </c>
      <c r="C596" s="1" t="str">
        <f t="shared" si="113"/>
        <v> </v>
      </c>
      <c r="D596" s="20" t="str">
        <f t="shared" si="114"/>
        <v> </v>
      </c>
      <c r="E596" s="20" t="str">
        <f t="shared" si="115"/>
        <v> </v>
      </c>
      <c r="F596" s="20" t="str">
        <f t="shared" si="116"/>
        <v> </v>
      </c>
      <c r="G596" s="20" t="str">
        <f t="shared" si="117"/>
        <v> </v>
      </c>
      <c r="H596" s="20" t="str">
        <f t="shared" si="118"/>
        <v> </v>
      </c>
      <c r="J596" s="1" t="str">
        <f t="shared" si="119"/>
        <v> </v>
      </c>
      <c r="K596" s="1" t="str">
        <f t="shared" si="120"/>
        <v> </v>
      </c>
      <c r="L596" s="20" t="str">
        <f t="shared" si="121"/>
        <v> </v>
      </c>
      <c r="M596" s="20" t="str">
        <f t="shared" si="122"/>
        <v> </v>
      </c>
      <c r="N596" s="20" t="str">
        <f t="shared" si="123"/>
        <v> </v>
      </c>
      <c r="O596" s="20" t="str">
        <f t="shared" si="124"/>
        <v> </v>
      </c>
      <c r="P596" s="20" t="str">
        <f t="shared" si="125"/>
        <v> </v>
      </c>
    </row>
    <row r="597" spans="2:16" ht="12.75">
      <c r="B597" s="1" t="str">
        <f t="shared" si="112"/>
        <v> </v>
      </c>
      <c r="C597" s="1" t="str">
        <f t="shared" si="113"/>
        <v> </v>
      </c>
      <c r="D597" s="20" t="str">
        <f t="shared" si="114"/>
        <v> </v>
      </c>
      <c r="E597" s="20" t="str">
        <f t="shared" si="115"/>
        <v> </v>
      </c>
      <c r="F597" s="20" t="str">
        <f t="shared" si="116"/>
        <v> </v>
      </c>
      <c r="G597" s="20" t="str">
        <f t="shared" si="117"/>
        <v> </v>
      </c>
      <c r="H597" s="20" t="str">
        <f t="shared" si="118"/>
        <v> </v>
      </c>
      <c r="J597" s="1" t="str">
        <f t="shared" si="119"/>
        <v> </v>
      </c>
      <c r="K597" s="1" t="str">
        <f t="shared" si="120"/>
        <v> </v>
      </c>
      <c r="L597" s="20" t="str">
        <f t="shared" si="121"/>
        <v> </v>
      </c>
      <c r="M597" s="20" t="str">
        <f t="shared" si="122"/>
        <v> </v>
      </c>
      <c r="N597" s="20" t="str">
        <f t="shared" si="123"/>
        <v> </v>
      </c>
      <c r="O597" s="20" t="str">
        <f t="shared" si="124"/>
        <v> </v>
      </c>
      <c r="P597" s="20" t="str">
        <f t="shared" si="125"/>
        <v> </v>
      </c>
    </row>
    <row r="598" spans="2:16" ht="12.75">
      <c r="B598" s="1" t="str">
        <f t="shared" si="112"/>
        <v> </v>
      </c>
      <c r="C598" s="1" t="str">
        <f t="shared" si="113"/>
        <v> </v>
      </c>
      <c r="D598" s="20" t="str">
        <f t="shared" si="114"/>
        <v> </v>
      </c>
      <c r="E598" s="20" t="str">
        <f t="shared" si="115"/>
        <v> </v>
      </c>
      <c r="F598" s="20" t="str">
        <f t="shared" si="116"/>
        <v> </v>
      </c>
      <c r="G598" s="20" t="str">
        <f t="shared" si="117"/>
        <v> </v>
      </c>
      <c r="H598" s="20" t="str">
        <f t="shared" si="118"/>
        <v> </v>
      </c>
      <c r="J598" s="1" t="str">
        <f t="shared" si="119"/>
        <v> </v>
      </c>
      <c r="K598" s="1" t="str">
        <f t="shared" si="120"/>
        <v> </v>
      </c>
      <c r="L598" s="20" t="str">
        <f t="shared" si="121"/>
        <v> </v>
      </c>
      <c r="M598" s="20" t="str">
        <f t="shared" si="122"/>
        <v> </v>
      </c>
      <c r="N598" s="20" t="str">
        <f t="shared" si="123"/>
        <v> </v>
      </c>
      <c r="O598" s="20" t="str">
        <f t="shared" si="124"/>
        <v> </v>
      </c>
      <c r="P598" s="20" t="str">
        <f t="shared" si="125"/>
        <v> </v>
      </c>
    </row>
    <row r="599" spans="2:16" ht="12.75">
      <c r="B599" s="1" t="str">
        <f t="shared" si="112"/>
        <v> </v>
      </c>
      <c r="C599" s="1" t="str">
        <f t="shared" si="113"/>
        <v> </v>
      </c>
      <c r="D599" s="20" t="str">
        <f t="shared" si="114"/>
        <v> </v>
      </c>
      <c r="E599" s="20" t="str">
        <f t="shared" si="115"/>
        <v> </v>
      </c>
      <c r="F599" s="20" t="str">
        <f t="shared" si="116"/>
        <v> </v>
      </c>
      <c r="G599" s="20" t="str">
        <f t="shared" si="117"/>
        <v> </v>
      </c>
      <c r="H599" s="20" t="str">
        <f t="shared" si="118"/>
        <v> </v>
      </c>
      <c r="J599" s="1" t="str">
        <f t="shared" si="119"/>
        <v> </v>
      </c>
      <c r="K599" s="1" t="str">
        <f t="shared" si="120"/>
        <v> </v>
      </c>
      <c r="L599" s="20" t="str">
        <f t="shared" si="121"/>
        <v> </v>
      </c>
      <c r="M599" s="20" t="str">
        <f t="shared" si="122"/>
        <v> </v>
      </c>
      <c r="N599" s="20" t="str">
        <f t="shared" si="123"/>
        <v> </v>
      </c>
      <c r="O599" s="20" t="str">
        <f t="shared" si="124"/>
        <v> </v>
      </c>
      <c r="P599" s="20" t="str">
        <f t="shared" si="125"/>
        <v> </v>
      </c>
    </row>
    <row r="600" spans="2:16" ht="12.75">
      <c r="B600" s="1" t="str">
        <f t="shared" si="112"/>
        <v> </v>
      </c>
      <c r="C600" s="1" t="str">
        <f t="shared" si="113"/>
        <v> </v>
      </c>
      <c r="D600" s="20" t="str">
        <f t="shared" si="114"/>
        <v> </v>
      </c>
      <c r="E600" s="20" t="str">
        <f t="shared" si="115"/>
        <v> </v>
      </c>
      <c r="F600" s="20" t="str">
        <f t="shared" si="116"/>
        <v> </v>
      </c>
      <c r="G600" s="20" t="str">
        <f t="shared" si="117"/>
        <v> </v>
      </c>
      <c r="H600" s="20" t="str">
        <f t="shared" si="118"/>
        <v> </v>
      </c>
      <c r="J600" s="1" t="str">
        <f t="shared" si="119"/>
        <v> </v>
      </c>
      <c r="K600" s="1" t="str">
        <f t="shared" si="120"/>
        <v> </v>
      </c>
      <c r="L600" s="20" t="str">
        <f t="shared" si="121"/>
        <v> </v>
      </c>
      <c r="M600" s="20" t="str">
        <f t="shared" si="122"/>
        <v> </v>
      </c>
      <c r="N600" s="20" t="str">
        <f t="shared" si="123"/>
        <v> </v>
      </c>
      <c r="O600" s="20" t="str">
        <f t="shared" si="124"/>
        <v> </v>
      </c>
      <c r="P600" s="20" t="str">
        <f t="shared" si="125"/>
        <v> </v>
      </c>
    </row>
    <row r="601" spans="2:16" ht="12.75">
      <c r="B601" s="1" t="str">
        <f t="shared" si="112"/>
        <v> </v>
      </c>
      <c r="C601" s="1" t="str">
        <f t="shared" si="113"/>
        <v> </v>
      </c>
      <c r="D601" s="20" t="str">
        <f t="shared" si="114"/>
        <v> </v>
      </c>
      <c r="E601" s="20" t="str">
        <f t="shared" si="115"/>
        <v> </v>
      </c>
      <c r="F601" s="20" t="str">
        <f t="shared" si="116"/>
        <v> </v>
      </c>
      <c r="G601" s="20" t="str">
        <f t="shared" si="117"/>
        <v> </v>
      </c>
      <c r="H601" s="20" t="str">
        <f t="shared" si="118"/>
        <v> </v>
      </c>
      <c r="J601" s="1" t="str">
        <f t="shared" si="119"/>
        <v> </v>
      </c>
      <c r="K601" s="1" t="str">
        <f t="shared" si="120"/>
        <v> </v>
      </c>
      <c r="L601" s="20" t="str">
        <f t="shared" si="121"/>
        <v> </v>
      </c>
      <c r="M601" s="20" t="str">
        <f t="shared" si="122"/>
        <v> </v>
      </c>
      <c r="N601" s="20" t="str">
        <f t="shared" si="123"/>
        <v> </v>
      </c>
      <c r="O601" s="20" t="str">
        <f t="shared" si="124"/>
        <v> </v>
      </c>
      <c r="P601" s="20" t="str">
        <f t="shared" si="125"/>
        <v> </v>
      </c>
    </row>
    <row r="602" spans="2:16" ht="12.75">
      <c r="B602" s="1" t="str">
        <f t="shared" si="112"/>
        <v> </v>
      </c>
      <c r="C602" s="1" t="str">
        <f t="shared" si="113"/>
        <v> </v>
      </c>
      <c r="D602" s="20" t="str">
        <f t="shared" si="114"/>
        <v> </v>
      </c>
      <c r="E602" s="20" t="str">
        <f t="shared" si="115"/>
        <v> </v>
      </c>
      <c r="F602" s="20" t="str">
        <f t="shared" si="116"/>
        <v> </v>
      </c>
      <c r="G602" s="20" t="str">
        <f t="shared" si="117"/>
        <v> </v>
      </c>
      <c r="H602" s="20" t="str">
        <f t="shared" si="118"/>
        <v> </v>
      </c>
      <c r="J602" s="1" t="str">
        <f t="shared" si="119"/>
        <v> </v>
      </c>
      <c r="K602" s="1" t="str">
        <f t="shared" si="120"/>
        <v> </v>
      </c>
      <c r="L602" s="20" t="str">
        <f t="shared" si="121"/>
        <v> </v>
      </c>
      <c r="M602" s="20" t="str">
        <f t="shared" si="122"/>
        <v> </v>
      </c>
      <c r="N602" s="20" t="str">
        <f t="shared" si="123"/>
        <v> </v>
      </c>
      <c r="O602" s="20" t="str">
        <f t="shared" si="124"/>
        <v> </v>
      </c>
      <c r="P602" s="20" t="str">
        <f t="shared" si="125"/>
        <v> </v>
      </c>
    </row>
    <row r="603" spans="2:16" ht="12.75">
      <c r="B603" s="1" t="str">
        <f t="shared" si="112"/>
        <v> </v>
      </c>
      <c r="C603" s="1" t="str">
        <f t="shared" si="113"/>
        <v> </v>
      </c>
      <c r="D603" s="20" t="str">
        <f t="shared" si="114"/>
        <v> </v>
      </c>
      <c r="E603" s="20" t="str">
        <f t="shared" si="115"/>
        <v> </v>
      </c>
      <c r="F603" s="20" t="str">
        <f t="shared" si="116"/>
        <v> </v>
      </c>
      <c r="G603" s="20" t="str">
        <f t="shared" si="117"/>
        <v> </v>
      </c>
      <c r="H603" s="20" t="str">
        <f t="shared" si="118"/>
        <v> </v>
      </c>
      <c r="J603" s="1" t="str">
        <f t="shared" si="119"/>
        <v> </v>
      </c>
      <c r="K603" s="1" t="str">
        <f t="shared" si="120"/>
        <v> </v>
      </c>
      <c r="L603" s="20" t="str">
        <f t="shared" si="121"/>
        <v> </v>
      </c>
      <c r="M603" s="20" t="str">
        <f t="shared" si="122"/>
        <v> </v>
      </c>
      <c r="N603" s="20" t="str">
        <f t="shared" si="123"/>
        <v> </v>
      </c>
      <c r="O603" s="20" t="str">
        <f t="shared" si="124"/>
        <v> </v>
      </c>
      <c r="P603" s="20" t="str">
        <f t="shared" si="125"/>
        <v> </v>
      </c>
    </row>
    <row r="604" spans="2:16" ht="12.75">
      <c r="B604" s="1" t="str">
        <f t="shared" si="112"/>
        <v> </v>
      </c>
      <c r="C604" s="1" t="str">
        <f t="shared" si="113"/>
        <v> </v>
      </c>
      <c r="D604" s="20" t="str">
        <f t="shared" si="114"/>
        <v> </v>
      </c>
      <c r="E604" s="20" t="str">
        <f t="shared" si="115"/>
        <v> </v>
      </c>
      <c r="F604" s="20" t="str">
        <f t="shared" si="116"/>
        <v> </v>
      </c>
      <c r="G604" s="20" t="str">
        <f t="shared" si="117"/>
        <v> </v>
      </c>
      <c r="H604" s="20" t="str">
        <f t="shared" si="118"/>
        <v> </v>
      </c>
      <c r="J604" s="1" t="str">
        <f t="shared" si="119"/>
        <v> </v>
      </c>
      <c r="K604" s="1" t="str">
        <f t="shared" si="120"/>
        <v> </v>
      </c>
      <c r="L604" s="20" t="str">
        <f t="shared" si="121"/>
        <v> </v>
      </c>
      <c r="M604" s="20" t="str">
        <f t="shared" si="122"/>
        <v> </v>
      </c>
      <c r="N604" s="20" t="str">
        <f t="shared" si="123"/>
        <v> </v>
      </c>
      <c r="O604" s="20" t="str">
        <f t="shared" si="124"/>
        <v> </v>
      </c>
      <c r="P604" s="20" t="str">
        <f t="shared" si="125"/>
        <v> </v>
      </c>
    </row>
    <row r="605" spans="2:16" ht="12.75">
      <c r="B605" s="1" t="str">
        <f aca="true" t="shared" si="126" ref="B605:B668">IF(C605&lt;&gt;" ",INT(C604/12)+1," ")</f>
        <v> </v>
      </c>
      <c r="C605" s="1" t="str">
        <f aca="true" t="shared" si="127" ref="C605:C668">IF(CODE(C604)=32," ",IF(C604+1&gt;$E$12," ",+C604+1))</f>
        <v> </v>
      </c>
      <c r="D605" s="20" t="str">
        <f aca="true" t="shared" si="128" ref="D605:D668">IF(C605&lt;&gt;" ",PMT($E$10,($E$12)-C604,-G604)," ")</f>
        <v> </v>
      </c>
      <c r="E605" s="20" t="str">
        <f aca="true" t="shared" si="129" ref="E605:E668">IF(C605&lt;&gt;" ",G604*$E$10," ")</f>
        <v> </v>
      </c>
      <c r="F605" s="20" t="str">
        <f aca="true" t="shared" si="130" ref="F605:F668">IF(C605&lt;&gt;" ",D605-E605+H605," ")</f>
        <v> </v>
      </c>
      <c r="G605" s="20" t="str">
        <f aca="true" t="shared" si="131" ref="G605:G668">IF(C605&lt;&gt;" ",G604-F605," ")</f>
        <v> </v>
      </c>
      <c r="H605" s="20" t="str">
        <f aca="true" t="shared" si="132" ref="H605:H668">IF(C605&lt;&gt;" ",IF(AND($E$18=B605,$E$19=C605-(B605-1)*12),$E$17,0)," ")</f>
        <v> </v>
      </c>
      <c r="J605" s="1" t="str">
        <f t="shared" si="119"/>
        <v> </v>
      </c>
      <c r="K605" s="1" t="str">
        <f t="shared" si="120"/>
        <v> </v>
      </c>
      <c r="L605" s="20" t="str">
        <f t="shared" si="121"/>
        <v> </v>
      </c>
      <c r="M605" s="20" t="str">
        <f t="shared" si="122"/>
        <v> </v>
      </c>
      <c r="N605" s="20" t="str">
        <f t="shared" si="123"/>
        <v> </v>
      </c>
      <c r="O605" s="20" t="str">
        <f t="shared" si="124"/>
        <v> </v>
      </c>
      <c r="P605" s="20" t="str">
        <f t="shared" si="125"/>
        <v> </v>
      </c>
    </row>
    <row r="606" spans="2:16" ht="12.75">
      <c r="B606" s="1" t="str">
        <f t="shared" si="126"/>
        <v> </v>
      </c>
      <c r="C606" s="1" t="str">
        <f t="shared" si="127"/>
        <v> </v>
      </c>
      <c r="D606" s="20" t="str">
        <f t="shared" si="128"/>
        <v> </v>
      </c>
      <c r="E606" s="20" t="str">
        <f t="shared" si="129"/>
        <v> </v>
      </c>
      <c r="F606" s="20" t="str">
        <f t="shared" si="130"/>
        <v> </v>
      </c>
      <c r="G606" s="20" t="str">
        <f t="shared" si="131"/>
        <v> </v>
      </c>
      <c r="H606" s="20" t="str">
        <f t="shared" si="132"/>
        <v> </v>
      </c>
      <c r="J606" s="1" t="str">
        <f t="shared" si="119"/>
        <v> </v>
      </c>
      <c r="K606" s="1" t="str">
        <f t="shared" si="120"/>
        <v> </v>
      </c>
      <c r="L606" s="20" t="str">
        <f t="shared" si="121"/>
        <v> </v>
      </c>
      <c r="M606" s="20" t="str">
        <f t="shared" si="122"/>
        <v> </v>
      </c>
      <c r="N606" s="20" t="str">
        <f t="shared" si="123"/>
        <v> </v>
      </c>
      <c r="O606" s="20" t="str">
        <f t="shared" si="124"/>
        <v> </v>
      </c>
      <c r="P606" s="20" t="str">
        <f t="shared" si="125"/>
        <v> </v>
      </c>
    </row>
    <row r="607" spans="2:16" ht="12.75">
      <c r="B607" s="1" t="str">
        <f t="shared" si="126"/>
        <v> </v>
      </c>
      <c r="C607" s="1" t="str">
        <f t="shared" si="127"/>
        <v> </v>
      </c>
      <c r="D607" s="20" t="str">
        <f t="shared" si="128"/>
        <v> </v>
      </c>
      <c r="E607" s="20" t="str">
        <f t="shared" si="129"/>
        <v> </v>
      </c>
      <c r="F607" s="20" t="str">
        <f t="shared" si="130"/>
        <v> </v>
      </c>
      <c r="G607" s="20" t="str">
        <f t="shared" si="131"/>
        <v> </v>
      </c>
      <c r="H607" s="20" t="str">
        <f t="shared" si="132"/>
        <v> </v>
      </c>
      <c r="J607" s="1" t="str">
        <f t="shared" si="119"/>
        <v> </v>
      </c>
      <c r="K607" s="1" t="str">
        <f t="shared" si="120"/>
        <v> </v>
      </c>
      <c r="L607" s="20" t="str">
        <f t="shared" si="121"/>
        <v> </v>
      </c>
      <c r="M607" s="20" t="str">
        <f t="shared" si="122"/>
        <v> </v>
      </c>
      <c r="N607" s="20" t="str">
        <f t="shared" si="123"/>
        <v> </v>
      </c>
      <c r="O607" s="20" t="str">
        <f t="shared" si="124"/>
        <v> </v>
      </c>
      <c r="P607" s="20" t="str">
        <f t="shared" si="125"/>
        <v> </v>
      </c>
    </row>
    <row r="608" spans="2:16" ht="12.75">
      <c r="B608" s="1" t="str">
        <f t="shared" si="126"/>
        <v> </v>
      </c>
      <c r="C608" s="1" t="str">
        <f t="shared" si="127"/>
        <v> </v>
      </c>
      <c r="D608" s="20" t="str">
        <f t="shared" si="128"/>
        <v> </v>
      </c>
      <c r="E608" s="20" t="str">
        <f t="shared" si="129"/>
        <v> </v>
      </c>
      <c r="F608" s="20" t="str">
        <f t="shared" si="130"/>
        <v> </v>
      </c>
      <c r="G608" s="20" t="str">
        <f t="shared" si="131"/>
        <v> </v>
      </c>
      <c r="H608" s="20" t="str">
        <f t="shared" si="132"/>
        <v> </v>
      </c>
      <c r="J608" s="1" t="str">
        <f t="shared" si="119"/>
        <v> </v>
      </c>
      <c r="K608" s="1" t="str">
        <f t="shared" si="120"/>
        <v> </v>
      </c>
      <c r="L608" s="20" t="str">
        <f t="shared" si="121"/>
        <v> </v>
      </c>
      <c r="M608" s="20" t="str">
        <f t="shared" si="122"/>
        <v> </v>
      </c>
      <c r="N608" s="20" t="str">
        <f t="shared" si="123"/>
        <v> </v>
      </c>
      <c r="O608" s="20" t="str">
        <f t="shared" si="124"/>
        <v> </v>
      </c>
      <c r="P608" s="20" t="str">
        <f t="shared" si="125"/>
        <v> </v>
      </c>
    </row>
    <row r="609" spans="2:16" ht="12.75">
      <c r="B609" s="1" t="str">
        <f t="shared" si="126"/>
        <v> </v>
      </c>
      <c r="C609" s="1" t="str">
        <f t="shared" si="127"/>
        <v> </v>
      </c>
      <c r="D609" s="20" t="str">
        <f t="shared" si="128"/>
        <v> </v>
      </c>
      <c r="E609" s="20" t="str">
        <f t="shared" si="129"/>
        <v> </v>
      </c>
      <c r="F609" s="20" t="str">
        <f t="shared" si="130"/>
        <v> </v>
      </c>
      <c r="G609" s="20" t="str">
        <f t="shared" si="131"/>
        <v> </v>
      </c>
      <c r="H609" s="20" t="str">
        <f t="shared" si="132"/>
        <v> </v>
      </c>
      <c r="J609" s="1" t="str">
        <f t="shared" si="119"/>
        <v> </v>
      </c>
      <c r="K609" s="1" t="str">
        <f t="shared" si="120"/>
        <v> </v>
      </c>
      <c r="L609" s="20" t="str">
        <f t="shared" si="121"/>
        <v> </v>
      </c>
      <c r="M609" s="20" t="str">
        <f t="shared" si="122"/>
        <v> </v>
      </c>
      <c r="N609" s="20" t="str">
        <f t="shared" si="123"/>
        <v> </v>
      </c>
      <c r="O609" s="20" t="str">
        <f t="shared" si="124"/>
        <v> </v>
      </c>
      <c r="P609" s="20" t="str">
        <f t="shared" si="125"/>
        <v> </v>
      </c>
    </row>
    <row r="610" spans="2:16" ht="12.75">
      <c r="B610" s="1" t="str">
        <f t="shared" si="126"/>
        <v> </v>
      </c>
      <c r="C610" s="1" t="str">
        <f t="shared" si="127"/>
        <v> </v>
      </c>
      <c r="D610" s="20" t="str">
        <f t="shared" si="128"/>
        <v> </v>
      </c>
      <c r="E610" s="20" t="str">
        <f t="shared" si="129"/>
        <v> </v>
      </c>
      <c r="F610" s="20" t="str">
        <f t="shared" si="130"/>
        <v> </v>
      </c>
      <c r="G610" s="20" t="str">
        <f t="shared" si="131"/>
        <v> </v>
      </c>
      <c r="H610" s="20" t="str">
        <f t="shared" si="132"/>
        <v> </v>
      </c>
      <c r="J610" s="1" t="str">
        <f aca="true" t="shared" si="133" ref="J610:J673">IF(K610&lt;&gt;" ",INT(K609/12)+1," ")</f>
        <v> </v>
      </c>
      <c r="K610" s="1" t="str">
        <f aca="true" t="shared" si="134" ref="K610:K673">IF(CODE(K609)=32," ",IF(AND(K609+1&lt;=$E$13,O609&gt;0),+K609+1," "))</f>
        <v> </v>
      </c>
      <c r="L610" s="20" t="str">
        <f aca="true" t="shared" si="135" ref="L610:L673">IF(K610&lt;&gt;" ",IF(O609&lt;L609,O609+M610,PMT($E$10,($E$12),-$E$6))," ")</f>
        <v> </v>
      </c>
      <c r="M610" s="20" t="str">
        <f aca="true" t="shared" si="136" ref="M610:M673">IF(K610&lt;&gt;" ",O609*$E$10," ")</f>
        <v> </v>
      </c>
      <c r="N610" s="20" t="str">
        <f aca="true" t="shared" si="137" ref="N610:N673">IF(K610&lt;&gt;" ",L610-M610+P610," ")</f>
        <v> </v>
      </c>
      <c r="O610" s="20" t="str">
        <f aca="true" t="shared" si="138" ref="O610:O673">IF(K610&lt;&gt;" ",O609-N610," ")</f>
        <v> </v>
      </c>
      <c r="P610" s="20" t="str">
        <f aca="true" t="shared" si="139" ref="P610:P673">IF(K610&lt;&gt;" ",IF(AND($E$18=J610,$E$19=K610-(J610-1)*12),$E$17,0)," ")</f>
        <v> </v>
      </c>
    </row>
    <row r="611" spans="2:16" ht="12.75">
      <c r="B611" s="1" t="str">
        <f t="shared" si="126"/>
        <v> </v>
      </c>
      <c r="C611" s="1" t="str">
        <f t="shared" si="127"/>
        <v> </v>
      </c>
      <c r="D611" s="20" t="str">
        <f t="shared" si="128"/>
        <v> </v>
      </c>
      <c r="E611" s="20" t="str">
        <f t="shared" si="129"/>
        <v> </v>
      </c>
      <c r="F611" s="20" t="str">
        <f t="shared" si="130"/>
        <v> </v>
      </c>
      <c r="G611" s="20" t="str">
        <f t="shared" si="131"/>
        <v> </v>
      </c>
      <c r="H611" s="20" t="str">
        <f t="shared" si="132"/>
        <v> </v>
      </c>
      <c r="J611" s="1" t="str">
        <f t="shared" si="133"/>
        <v> </v>
      </c>
      <c r="K611" s="1" t="str">
        <f t="shared" si="134"/>
        <v> </v>
      </c>
      <c r="L611" s="20" t="str">
        <f t="shared" si="135"/>
        <v> </v>
      </c>
      <c r="M611" s="20" t="str">
        <f t="shared" si="136"/>
        <v> </v>
      </c>
      <c r="N611" s="20" t="str">
        <f t="shared" si="137"/>
        <v> </v>
      </c>
      <c r="O611" s="20" t="str">
        <f t="shared" si="138"/>
        <v> </v>
      </c>
      <c r="P611" s="20" t="str">
        <f t="shared" si="139"/>
        <v> </v>
      </c>
    </row>
    <row r="612" spans="2:16" ht="12.75">
      <c r="B612" s="1" t="str">
        <f t="shared" si="126"/>
        <v> </v>
      </c>
      <c r="C612" s="1" t="str">
        <f t="shared" si="127"/>
        <v> </v>
      </c>
      <c r="D612" s="20" t="str">
        <f t="shared" si="128"/>
        <v> </v>
      </c>
      <c r="E612" s="20" t="str">
        <f t="shared" si="129"/>
        <v> </v>
      </c>
      <c r="F612" s="20" t="str">
        <f t="shared" si="130"/>
        <v> </v>
      </c>
      <c r="G612" s="20" t="str">
        <f t="shared" si="131"/>
        <v> </v>
      </c>
      <c r="H612" s="20" t="str">
        <f t="shared" si="132"/>
        <v> </v>
      </c>
      <c r="J612" s="1" t="str">
        <f t="shared" si="133"/>
        <v> </v>
      </c>
      <c r="K612" s="1" t="str">
        <f t="shared" si="134"/>
        <v> </v>
      </c>
      <c r="L612" s="20" t="str">
        <f t="shared" si="135"/>
        <v> </v>
      </c>
      <c r="M612" s="20" t="str">
        <f t="shared" si="136"/>
        <v> </v>
      </c>
      <c r="N612" s="20" t="str">
        <f t="shared" si="137"/>
        <v> </v>
      </c>
      <c r="O612" s="20" t="str">
        <f t="shared" si="138"/>
        <v> </v>
      </c>
      <c r="P612" s="20" t="str">
        <f t="shared" si="139"/>
        <v> </v>
      </c>
    </row>
    <row r="613" spans="2:16" ht="12.75">
      <c r="B613" s="1" t="str">
        <f t="shared" si="126"/>
        <v> </v>
      </c>
      <c r="C613" s="1" t="str">
        <f t="shared" si="127"/>
        <v> </v>
      </c>
      <c r="D613" s="20" t="str">
        <f t="shared" si="128"/>
        <v> </v>
      </c>
      <c r="E613" s="20" t="str">
        <f t="shared" si="129"/>
        <v> </v>
      </c>
      <c r="F613" s="20" t="str">
        <f t="shared" si="130"/>
        <v> </v>
      </c>
      <c r="G613" s="20" t="str">
        <f t="shared" si="131"/>
        <v> </v>
      </c>
      <c r="H613" s="20" t="str">
        <f t="shared" si="132"/>
        <v> </v>
      </c>
      <c r="J613" s="1" t="str">
        <f t="shared" si="133"/>
        <v> </v>
      </c>
      <c r="K613" s="1" t="str">
        <f t="shared" si="134"/>
        <v> </v>
      </c>
      <c r="L613" s="20" t="str">
        <f t="shared" si="135"/>
        <v> </v>
      </c>
      <c r="M613" s="20" t="str">
        <f t="shared" si="136"/>
        <v> </v>
      </c>
      <c r="N613" s="20" t="str">
        <f t="shared" si="137"/>
        <v> </v>
      </c>
      <c r="O613" s="20" t="str">
        <f t="shared" si="138"/>
        <v> </v>
      </c>
      <c r="P613" s="20" t="str">
        <f t="shared" si="139"/>
        <v> </v>
      </c>
    </row>
    <row r="614" spans="2:16" ht="12.75">
      <c r="B614" s="1" t="str">
        <f t="shared" si="126"/>
        <v> </v>
      </c>
      <c r="C614" s="1" t="str">
        <f t="shared" si="127"/>
        <v> </v>
      </c>
      <c r="D614" s="20" t="str">
        <f t="shared" si="128"/>
        <v> </v>
      </c>
      <c r="E614" s="20" t="str">
        <f t="shared" si="129"/>
        <v> </v>
      </c>
      <c r="F614" s="20" t="str">
        <f t="shared" si="130"/>
        <v> </v>
      </c>
      <c r="G614" s="20" t="str">
        <f t="shared" si="131"/>
        <v> </v>
      </c>
      <c r="H614" s="20" t="str">
        <f t="shared" si="132"/>
        <v> </v>
      </c>
      <c r="J614" s="1" t="str">
        <f t="shared" si="133"/>
        <v> </v>
      </c>
      <c r="K614" s="1" t="str">
        <f t="shared" si="134"/>
        <v> </v>
      </c>
      <c r="L614" s="20" t="str">
        <f t="shared" si="135"/>
        <v> </v>
      </c>
      <c r="M614" s="20" t="str">
        <f t="shared" si="136"/>
        <v> </v>
      </c>
      <c r="N614" s="20" t="str">
        <f t="shared" si="137"/>
        <v> </v>
      </c>
      <c r="O614" s="20" t="str">
        <f t="shared" si="138"/>
        <v> </v>
      </c>
      <c r="P614" s="20" t="str">
        <f t="shared" si="139"/>
        <v> </v>
      </c>
    </row>
    <row r="615" spans="2:16" ht="12.75">
      <c r="B615" s="1" t="str">
        <f t="shared" si="126"/>
        <v> </v>
      </c>
      <c r="C615" s="1" t="str">
        <f t="shared" si="127"/>
        <v> </v>
      </c>
      <c r="D615" s="20" t="str">
        <f t="shared" si="128"/>
        <v> </v>
      </c>
      <c r="E615" s="20" t="str">
        <f t="shared" si="129"/>
        <v> </v>
      </c>
      <c r="F615" s="20" t="str">
        <f t="shared" si="130"/>
        <v> </v>
      </c>
      <c r="G615" s="20" t="str">
        <f t="shared" si="131"/>
        <v> </v>
      </c>
      <c r="H615" s="20" t="str">
        <f t="shared" si="132"/>
        <v> </v>
      </c>
      <c r="J615" s="1" t="str">
        <f t="shared" si="133"/>
        <v> </v>
      </c>
      <c r="K615" s="1" t="str">
        <f t="shared" si="134"/>
        <v> </v>
      </c>
      <c r="L615" s="20" t="str">
        <f t="shared" si="135"/>
        <v> </v>
      </c>
      <c r="M615" s="20" t="str">
        <f t="shared" si="136"/>
        <v> </v>
      </c>
      <c r="N615" s="20" t="str">
        <f t="shared" si="137"/>
        <v> </v>
      </c>
      <c r="O615" s="20" t="str">
        <f t="shared" si="138"/>
        <v> </v>
      </c>
      <c r="P615" s="20" t="str">
        <f t="shared" si="139"/>
        <v> </v>
      </c>
    </row>
    <row r="616" spans="2:16" ht="12.75">
      <c r="B616" s="1" t="str">
        <f t="shared" si="126"/>
        <v> </v>
      </c>
      <c r="C616" s="1" t="str">
        <f t="shared" si="127"/>
        <v> </v>
      </c>
      <c r="D616" s="20" t="str">
        <f t="shared" si="128"/>
        <v> </v>
      </c>
      <c r="E616" s="20" t="str">
        <f t="shared" si="129"/>
        <v> </v>
      </c>
      <c r="F616" s="20" t="str">
        <f t="shared" si="130"/>
        <v> </v>
      </c>
      <c r="G616" s="20" t="str">
        <f t="shared" si="131"/>
        <v> </v>
      </c>
      <c r="H616" s="20" t="str">
        <f t="shared" si="132"/>
        <v> </v>
      </c>
      <c r="J616" s="1" t="str">
        <f t="shared" si="133"/>
        <v> </v>
      </c>
      <c r="K616" s="1" t="str">
        <f t="shared" si="134"/>
        <v> </v>
      </c>
      <c r="L616" s="20" t="str">
        <f t="shared" si="135"/>
        <v> </v>
      </c>
      <c r="M616" s="20" t="str">
        <f t="shared" si="136"/>
        <v> </v>
      </c>
      <c r="N616" s="20" t="str">
        <f t="shared" si="137"/>
        <v> </v>
      </c>
      <c r="O616" s="20" t="str">
        <f t="shared" si="138"/>
        <v> </v>
      </c>
      <c r="P616" s="20" t="str">
        <f t="shared" si="139"/>
        <v> </v>
      </c>
    </row>
    <row r="617" spans="2:16" ht="12.75">
      <c r="B617" s="1" t="str">
        <f t="shared" si="126"/>
        <v> </v>
      </c>
      <c r="C617" s="1" t="str">
        <f t="shared" si="127"/>
        <v> </v>
      </c>
      <c r="D617" s="20" t="str">
        <f t="shared" si="128"/>
        <v> </v>
      </c>
      <c r="E617" s="20" t="str">
        <f t="shared" si="129"/>
        <v> </v>
      </c>
      <c r="F617" s="20" t="str">
        <f t="shared" si="130"/>
        <v> </v>
      </c>
      <c r="G617" s="20" t="str">
        <f t="shared" si="131"/>
        <v> </v>
      </c>
      <c r="H617" s="20" t="str">
        <f t="shared" si="132"/>
        <v> </v>
      </c>
      <c r="J617" s="1" t="str">
        <f t="shared" si="133"/>
        <v> </v>
      </c>
      <c r="K617" s="1" t="str">
        <f t="shared" si="134"/>
        <v> </v>
      </c>
      <c r="L617" s="20" t="str">
        <f t="shared" si="135"/>
        <v> </v>
      </c>
      <c r="M617" s="20" t="str">
        <f t="shared" si="136"/>
        <v> </v>
      </c>
      <c r="N617" s="20" t="str">
        <f t="shared" si="137"/>
        <v> </v>
      </c>
      <c r="O617" s="20" t="str">
        <f t="shared" si="138"/>
        <v> </v>
      </c>
      <c r="P617" s="20" t="str">
        <f t="shared" si="139"/>
        <v> </v>
      </c>
    </row>
    <row r="618" spans="2:16" ht="12.75">
      <c r="B618" s="1" t="str">
        <f t="shared" si="126"/>
        <v> </v>
      </c>
      <c r="C618" s="1" t="str">
        <f t="shared" si="127"/>
        <v> </v>
      </c>
      <c r="D618" s="20" t="str">
        <f t="shared" si="128"/>
        <v> </v>
      </c>
      <c r="E618" s="20" t="str">
        <f t="shared" si="129"/>
        <v> </v>
      </c>
      <c r="F618" s="20" t="str">
        <f t="shared" si="130"/>
        <v> </v>
      </c>
      <c r="G618" s="20" t="str">
        <f t="shared" si="131"/>
        <v> </v>
      </c>
      <c r="H618" s="20" t="str">
        <f t="shared" si="132"/>
        <v> </v>
      </c>
      <c r="J618" s="1" t="str">
        <f t="shared" si="133"/>
        <v> </v>
      </c>
      <c r="K618" s="1" t="str">
        <f t="shared" si="134"/>
        <v> </v>
      </c>
      <c r="L618" s="20" t="str">
        <f t="shared" si="135"/>
        <v> </v>
      </c>
      <c r="M618" s="20" t="str">
        <f t="shared" si="136"/>
        <v> </v>
      </c>
      <c r="N618" s="20" t="str">
        <f t="shared" si="137"/>
        <v> </v>
      </c>
      <c r="O618" s="20" t="str">
        <f t="shared" si="138"/>
        <v> </v>
      </c>
      <c r="P618" s="20" t="str">
        <f t="shared" si="139"/>
        <v> </v>
      </c>
    </row>
    <row r="619" spans="2:16" ht="12.75">
      <c r="B619" s="1" t="str">
        <f t="shared" si="126"/>
        <v> </v>
      </c>
      <c r="C619" s="1" t="str">
        <f t="shared" si="127"/>
        <v> </v>
      </c>
      <c r="D619" s="20" t="str">
        <f t="shared" si="128"/>
        <v> </v>
      </c>
      <c r="E619" s="20" t="str">
        <f t="shared" si="129"/>
        <v> </v>
      </c>
      <c r="F619" s="20" t="str">
        <f t="shared" si="130"/>
        <v> </v>
      </c>
      <c r="G619" s="20" t="str">
        <f t="shared" si="131"/>
        <v> </v>
      </c>
      <c r="H619" s="20" t="str">
        <f t="shared" si="132"/>
        <v> </v>
      </c>
      <c r="J619" s="1" t="str">
        <f t="shared" si="133"/>
        <v> </v>
      </c>
      <c r="K619" s="1" t="str">
        <f t="shared" si="134"/>
        <v> </v>
      </c>
      <c r="L619" s="20" t="str">
        <f t="shared" si="135"/>
        <v> </v>
      </c>
      <c r="M619" s="20" t="str">
        <f t="shared" si="136"/>
        <v> </v>
      </c>
      <c r="N619" s="20" t="str">
        <f t="shared" si="137"/>
        <v> </v>
      </c>
      <c r="O619" s="20" t="str">
        <f t="shared" si="138"/>
        <v> </v>
      </c>
      <c r="P619" s="20" t="str">
        <f t="shared" si="139"/>
        <v> </v>
      </c>
    </row>
    <row r="620" spans="2:16" ht="12.75">
      <c r="B620" s="1" t="str">
        <f t="shared" si="126"/>
        <v> </v>
      </c>
      <c r="C620" s="1" t="str">
        <f t="shared" si="127"/>
        <v> </v>
      </c>
      <c r="D620" s="20" t="str">
        <f t="shared" si="128"/>
        <v> </v>
      </c>
      <c r="E620" s="20" t="str">
        <f t="shared" si="129"/>
        <v> </v>
      </c>
      <c r="F620" s="20" t="str">
        <f t="shared" si="130"/>
        <v> </v>
      </c>
      <c r="G620" s="20" t="str">
        <f t="shared" si="131"/>
        <v> </v>
      </c>
      <c r="H620" s="20" t="str">
        <f t="shared" si="132"/>
        <v> </v>
      </c>
      <c r="J620" s="1" t="str">
        <f t="shared" si="133"/>
        <v> </v>
      </c>
      <c r="K620" s="1" t="str">
        <f t="shared" si="134"/>
        <v> </v>
      </c>
      <c r="L620" s="20" t="str">
        <f t="shared" si="135"/>
        <v> </v>
      </c>
      <c r="M620" s="20" t="str">
        <f t="shared" si="136"/>
        <v> </v>
      </c>
      <c r="N620" s="20" t="str">
        <f t="shared" si="137"/>
        <v> </v>
      </c>
      <c r="O620" s="20" t="str">
        <f t="shared" si="138"/>
        <v> </v>
      </c>
      <c r="P620" s="20" t="str">
        <f t="shared" si="139"/>
        <v> </v>
      </c>
    </row>
    <row r="621" spans="2:16" ht="12.75">
      <c r="B621" s="1" t="str">
        <f t="shared" si="126"/>
        <v> </v>
      </c>
      <c r="C621" s="1" t="str">
        <f t="shared" si="127"/>
        <v> </v>
      </c>
      <c r="D621" s="20" t="str">
        <f t="shared" si="128"/>
        <v> </v>
      </c>
      <c r="E621" s="20" t="str">
        <f t="shared" si="129"/>
        <v> </v>
      </c>
      <c r="F621" s="20" t="str">
        <f t="shared" si="130"/>
        <v> </v>
      </c>
      <c r="G621" s="20" t="str">
        <f t="shared" si="131"/>
        <v> </v>
      </c>
      <c r="H621" s="20" t="str">
        <f t="shared" si="132"/>
        <v> </v>
      </c>
      <c r="J621" s="1" t="str">
        <f t="shared" si="133"/>
        <v> </v>
      </c>
      <c r="K621" s="1" t="str">
        <f t="shared" si="134"/>
        <v> </v>
      </c>
      <c r="L621" s="20" t="str">
        <f t="shared" si="135"/>
        <v> </v>
      </c>
      <c r="M621" s="20" t="str">
        <f t="shared" si="136"/>
        <v> </v>
      </c>
      <c r="N621" s="20" t="str">
        <f t="shared" si="137"/>
        <v> </v>
      </c>
      <c r="O621" s="20" t="str">
        <f t="shared" si="138"/>
        <v> </v>
      </c>
      <c r="P621" s="20" t="str">
        <f t="shared" si="139"/>
        <v> </v>
      </c>
    </row>
    <row r="622" spans="2:16" ht="12.75">
      <c r="B622" s="1" t="str">
        <f t="shared" si="126"/>
        <v> </v>
      </c>
      <c r="C622" s="1" t="str">
        <f t="shared" si="127"/>
        <v> </v>
      </c>
      <c r="D622" s="20" t="str">
        <f t="shared" si="128"/>
        <v> </v>
      </c>
      <c r="E622" s="20" t="str">
        <f t="shared" si="129"/>
        <v> </v>
      </c>
      <c r="F622" s="20" t="str">
        <f t="shared" si="130"/>
        <v> </v>
      </c>
      <c r="G622" s="20" t="str">
        <f t="shared" si="131"/>
        <v> </v>
      </c>
      <c r="H622" s="20" t="str">
        <f t="shared" si="132"/>
        <v> </v>
      </c>
      <c r="J622" s="1" t="str">
        <f t="shared" si="133"/>
        <v> </v>
      </c>
      <c r="K622" s="1" t="str">
        <f t="shared" si="134"/>
        <v> </v>
      </c>
      <c r="L622" s="20" t="str">
        <f t="shared" si="135"/>
        <v> </v>
      </c>
      <c r="M622" s="20" t="str">
        <f t="shared" si="136"/>
        <v> </v>
      </c>
      <c r="N622" s="20" t="str">
        <f t="shared" si="137"/>
        <v> </v>
      </c>
      <c r="O622" s="20" t="str">
        <f t="shared" si="138"/>
        <v> </v>
      </c>
      <c r="P622" s="20" t="str">
        <f t="shared" si="139"/>
        <v> </v>
      </c>
    </row>
    <row r="623" spans="2:16" ht="12.75">
      <c r="B623" s="1" t="str">
        <f t="shared" si="126"/>
        <v> </v>
      </c>
      <c r="C623" s="1" t="str">
        <f t="shared" si="127"/>
        <v> </v>
      </c>
      <c r="D623" s="20" t="str">
        <f t="shared" si="128"/>
        <v> </v>
      </c>
      <c r="E623" s="20" t="str">
        <f t="shared" si="129"/>
        <v> </v>
      </c>
      <c r="F623" s="20" t="str">
        <f t="shared" si="130"/>
        <v> </v>
      </c>
      <c r="G623" s="20" t="str">
        <f t="shared" si="131"/>
        <v> </v>
      </c>
      <c r="H623" s="20" t="str">
        <f t="shared" si="132"/>
        <v> </v>
      </c>
      <c r="J623" s="1" t="str">
        <f t="shared" si="133"/>
        <v> </v>
      </c>
      <c r="K623" s="1" t="str">
        <f t="shared" si="134"/>
        <v> </v>
      </c>
      <c r="L623" s="20" t="str">
        <f t="shared" si="135"/>
        <v> </v>
      </c>
      <c r="M623" s="20" t="str">
        <f t="shared" si="136"/>
        <v> </v>
      </c>
      <c r="N623" s="20" t="str">
        <f t="shared" si="137"/>
        <v> </v>
      </c>
      <c r="O623" s="20" t="str">
        <f t="shared" si="138"/>
        <v> </v>
      </c>
      <c r="P623" s="20" t="str">
        <f t="shared" si="139"/>
        <v> </v>
      </c>
    </row>
    <row r="624" spans="2:16" ht="12.75">
      <c r="B624" s="1" t="str">
        <f t="shared" si="126"/>
        <v> </v>
      </c>
      <c r="C624" s="1" t="str">
        <f t="shared" si="127"/>
        <v> </v>
      </c>
      <c r="D624" s="20" t="str">
        <f t="shared" si="128"/>
        <v> </v>
      </c>
      <c r="E624" s="20" t="str">
        <f t="shared" si="129"/>
        <v> </v>
      </c>
      <c r="F624" s="20" t="str">
        <f t="shared" si="130"/>
        <v> </v>
      </c>
      <c r="G624" s="20" t="str">
        <f t="shared" si="131"/>
        <v> </v>
      </c>
      <c r="H624" s="20" t="str">
        <f t="shared" si="132"/>
        <v> </v>
      </c>
      <c r="J624" s="1" t="str">
        <f t="shared" si="133"/>
        <v> </v>
      </c>
      <c r="K624" s="1" t="str">
        <f t="shared" si="134"/>
        <v> </v>
      </c>
      <c r="L624" s="20" t="str">
        <f t="shared" si="135"/>
        <v> </v>
      </c>
      <c r="M624" s="20" t="str">
        <f t="shared" si="136"/>
        <v> </v>
      </c>
      <c r="N624" s="20" t="str">
        <f t="shared" si="137"/>
        <v> </v>
      </c>
      <c r="O624" s="20" t="str">
        <f t="shared" si="138"/>
        <v> </v>
      </c>
      <c r="P624" s="20" t="str">
        <f t="shared" si="139"/>
        <v> </v>
      </c>
    </row>
    <row r="625" spans="2:16" ht="12.75">
      <c r="B625" s="1" t="str">
        <f t="shared" si="126"/>
        <v> </v>
      </c>
      <c r="C625" s="1" t="str">
        <f t="shared" si="127"/>
        <v> </v>
      </c>
      <c r="D625" s="20" t="str">
        <f t="shared" si="128"/>
        <v> </v>
      </c>
      <c r="E625" s="20" t="str">
        <f t="shared" si="129"/>
        <v> </v>
      </c>
      <c r="F625" s="20" t="str">
        <f t="shared" si="130"/>
        <v> </v>
      </c>
      <c r="G625" s="20" t="str">
        <f t="shared" si="131"/>
        <v> </v>
      </c>
      <c r="H625" s="20" t="str">
        <f t="shared" si="132"/>
        <v> </v>
      </c>
      <c r="J625" s="1" t="str">
        <f t="shared" si="133"/>
        <v> </v>
      </c>
      <c r="K625" s="1" t="str">
        <f t="shared" si="134"/>
        <v> </v>
      </c>
      <c r="L625" s="20" t="str">
        <f t="shared" si="135"/>
        <v> </v>
      </c>
      <c r="M625" s="20" t="str">
        <f t="shared" si="136"/>
        <v> </v>
      </c>
      <c r="N625" s="20" t="str">
        <f t="shared" si="137"/>
        <v> </v>
      </c>
      <c r="O625" s="20" t="str">
        <f t="shared" si="138"/>
        <v> </v>
      </c>
      <c r="P625" s="20" t="str">
        <f t="shared" si="139"/>
        <v> </v>
      </c>
    </row>
    <row r="626" spans="2:16" ht="12.75">
      <c r="B626" s="1" t="str">
        <f t="shared" si="126"/>
        <v> </v>
      </c>
      <c r="C626" s="1" t="str">
        <f t="shared" si="127"/>
        <v> </v>
      </c>
      <c r="D626" s="20" t="str">
        <f t="shared" si="128"/>
        <v> </v>
      </c>
      <c r="E626" s="20" t="str">
        <f t="shared" si="129"/>
        <v> </v>
      </c>
      <c r="F626" s="20" t="str">
        <f t="shared" si="130"/>
        <v> </v>
      </c>
      <c r="G626" s="20" t="str">
        <f t="shared" si="131"/>
        <v> </v>
      </c>
      <c r="H626" s="20" t="str">
        <f t="shared" si="132"/>
        <v> </v>
      </c>
      <c r="J626" s="1" t="str">
        <f t="shared" si="133"/>
        <v> </v>
      </c>
      <c r="K626" s="1" t="str">
        <f t="shared" si="134"/>
        <v> </v>
      </c>
      <c r="L626" s="20" t="str">
        <f t="shared" si="135"/>
        <v> </v>
      </c>
      <c r="M626" s="20" t="str">
        <f t="shared" si="136"/>
        <v> </v>
      </c>
      <c r="N626" s="20" t="str">
        <f t="shared" si="137"/>
        <v> </v>
      </c>
      <c r="O626" s="20" t="str">
        <f t="shared" si="138"/>
        <v> </v>
      </c>
      <c r="P626" s="20" t="str">
        <f t="shared" si="139"/>
        <v> </v>
      </c>
    </row>
    <row r="627" spans="2:16" ht="12.75">
      <c r="B627" s="1" t="str">
        <f t="shared" si="126"/>
        <v> </v>
      </c>
      <c r="C627" s="1" t="str">
        <f t="shared" si="127"/>
        <v> </v>
      </c>
      <c r="D627" s="20" t="str">
        <f t="shared" si="128"/>
        <v> </v>
      </c>
      <c r="E627" s="20" t="str">
        <f t="shared" si="129"/>
        <v> </v>
      </c>
      <c r="F627" s="20" t="str">
        <f t="shared" si="130"/>
        <v> </v>
      </c>
      <c r="G627" s="20" t="str">
        <f t="shared" si="131"/>
        <v> </v>
      </c>
      <c r="H627" s="20" t="str">
        <f t="shared" si="132"/>
        <v> </v>
      </c>
      <c r="J627" s="1" t="str">
        <f t="shared" si="133"/>
        <v> </v>
      </c>
      <c r="K627" s="1" t="str">
        <f t="shared" si="134"/>
        <v> </v>
      </c>
      <c r="L627" s="20" t="str">
        <f t="shared" si="135"/>
        <v> </v>
      </c>
      <c r="M627" s="20" t="str">
        <f t="shared" si="136"/>
        <v> </v>
      </c>
      <c r="N627" s="20" t="str">
        <f t="shared" si="137"/>
        <v> </v>
      </c>
      <c r="O627" s="20" t="str">
        <f t="shared" si="138"/>
        <v> </v>
      </c>
      <c r="P627" s="20" t="str">
        <f t="shared" si="139"/>
        <v> </v>
      </c>
    </row>
    <row r="628" spans="2:16" ht="12.75">
      <c r="B628" s="1" t="str">
        <f t="shared" si="126"/>
        <v> </v>
      </c>
      <c r="C628" s="1" t="str">
        <f t="shared" si="127"/>
        <v> </v>
      </c>
      <c r="D628" s="20" t="str">
        <f t="shared" si="128"/>
        <v> </v>
      </c>
      <c r="E628" s="20" t="str">
        <f t="shared" si="129"/>
        <v> </v>
      </c>
      <c r="F628" s="20" t="str">
        <f t="shared" si="130"/>
        <v> </v>
      </c>
      <c r="G628" s="20" t="str">
        <f t="shared" si="131"/>
        <v> </v>
      </c>
      <c r="H628" s="20" t="str">
        <f t="shared" si="132"/>
        <v> </v>
      </c>
      <c r="J628" s="1" t="str">
        <f t="shared" si="133"/>
        <v> </v>
      </c>
      <c r="K628" s="1" t="str">
        <f t="shared" si="134"/>
        <v> </v>
      </c>
      <c r="L628" s="20" t="str">
        <f t="shared" si="135"/>
        <v> </v>
      </c>
      <c r="M628" s="20" t="str">
        <f t="shared" si="136"/>
        <v> </v>
      </c>
      <c r="N628" s="20" t="str">
        <f t="shared" si="137"/>
        <v> </v>
      </c>
      <c r="O628" s="20" t="str">
        <f t="shared" si="138"/>
        <v> </v>
      </c>
      <c r="P628" s="20" t="str">
        <f t="shared" si="139"/>
        <v> </v>
      </c>
    </row>
    <row r="629" spans="2:16" ht="12.75">
      <c r="B629" s="1" t="str">
        <f t="shared" si="126"/>
        <v> </v>
      </c>
      <c r="C629" s="1" t="str">
        <f t="shared" si="127"/>
        <v> </v>
      </c>
      <c r="D629" s="20" t="str">
        <f t="shared" si="128"/>
        <v> </v>
      </c>
      <c r="E629" s="20" t="str">
        <f t="shared" si="129"/>
        <v> </v>
      </c>
      <c r="F629" s="20" t="str">
        <f t="shared" si="130"/>
        <v> </v>
      </c>
      <c r="G629" s="20" t="str">
        <f t="shared" si="131"/>
        <v> </v>
      </c>
      <c r="H629" s="20" t="str">
        <f t="shared" si="132"/>
        <v> </v>
      </c>
      <c r="J629" s="1" t="str">
        <f t="shared" si="133"/>
        <v> </v>
      </c>
      <c r="K629" s="1" t="str">
        <f t="shared" si="134"/>
        <v> </v>
      </c>
      <c r="L629" s="20" t="str">
        <f t="shared" si="135"/>
        <v> </v>
      </c>
      <c r="M629" s="20" t="str">
        <f t="shared" si="136"/>
        <v> </v>
      </c>
      <c r="N629" s="20" t="str">
        <f t="shared" si="137"/>
        <v> </v>
      </c>
      <c r="O629" s="20" t="str">
        <f t="shared" si="138"/>
        <v> </v>
      </c>
      <c r="P629" s="20" t="str">
        <f t="shared" si="139"/>
        <v> </v>
      </c>
    </row>
    <row r="630" spans="2:16" ht="12.75">
      <c r="B630" s="1" t="str">
        <f t="shared" si="126"/>
        <v> </v>
      </c>
      <c r="C630" s="1" t="str">
        <f t="shared" si="127"/>
        <v> </v>
      </c>
      <c r="D630" s="20" t="str">
        <f t="shared" si="128"/>
        <v> </v>
      </c>
      <c r="E630" s="20" t="str">
        <f t="shared" si="129"/>
        <v> </v>
      </c>
      <c r="F630" s="20" t="str">
        <f t="shared" si="130"/>
        <v> </v>
      </c>
      <c r="G630" s="20" t="str">
        <f t="shared" si="131"/>
        <v> </v>
      </c>
      <c r="H630" s="20" t="str">
        <f t="shared" si="132"/>
        <v> </v>
      </c>
      <c r="J630" s="1" t="str">
        <f t="shared" si="133"/>
        <v> </v>
      </c>
      <c r="K630" s="1" t="str">
        <f t="shared" si="134"/>
        <v> </v>
      </c>
      <c r="L630" s="20" t="str">
        <f t="shared" si="135"/>
        <v> </v>
      </c>
      <c r="M630" s="20" t="str">
        <f t="shared" si="136"/>
        <v> </v>
      </c>
      <c r="N630" s="20" t="str">
        <f t="shared" si="137"/>
        <v> </v>
      </c>
      <c r="O630" s="20" t="str">
        <f t="shared" si="138"/>
        <v> </v>
      </c>
      <c r="P630" s="20" t="str">
        <f t="shared" si="139"/>
        <v> </v>
      </c>
    </row>
    <row r="631" spans="2:16" ht="12.75">
      <c r="B631" s="1" t="str">
        <f t="shared" si="126"/>
        <v> </v>
      </c>
      <c r="C631" s="1" t="str">
        <f t="shared" si="127"/>
        <v> </v>
      </c>
      <c r="D631" s="20" t="str">
        <f t="shared" si="128"/>
        <v> </v>
      </c>
      <c r="E631" s="20" t="str">
        <f t="shared" si="129"/>
        <v> </v>
      </c>
      <c r="F631" s="20" t="str">
        <f t="shared" si="130"/>
        <v> </v>
      </c>
      <c r="G631" s="20" t="str">
        <f t="shared" si="131"/>
        <v> </v>
      </c>
      <c r="H631" s="20" t="str">
        <f t="shared" si="132"/>
        <v> </v>
      </c>
      <c r="J631" s="1" t="str">
        <f t="shared" si="133"/>
        <v> </v>
      </c>
      <c r="K631" s="1" t="str">
        <f t="shared" si="134"/>
        <v> </v>
      </c>
      <c r="L631" s="20" t="str">
        <f t="shared" si="135"/>
        <v> </v>
      </c>
      <c r="M631" s="20" t="str">
        <f t="shared" si="136"/>
        <v> </v>
      </c>
      <c r="N631" s="20" t="str">
        <f t="shared" si="137"/>
        <v> </v>
      </c>
      <c r="O631" s="20" t="str">
        <f t="shared" si="138"/>
        <v> </v>
      </c>
      <c r="P631" s="20" t="str">
        <f t="shared" si="139"/>
        <v> </v>
      </c>
    </row>
    <row r="632" spans="2:16" ht="12.75">
      <c r="B632" s="1" t="str">
        <f t="shared" si="126"/>
        <v> </v>
      </c>
      <c r="C632" s="1" t="str">
        <f t="shared" si="127"/>
        <v> </v>
      </c>
      <c r="D632" s="20" t="str">
        <f t="shared" si="128"/>
        <v> </v>
      </c>
      <c r="E632" s="20" t="str">
        <f t="shared" si="129"/>
        <v> </v>
      </c>
      <c r="F632" s="20" t="str">
        <f t="shared" si="130"/>
        <v> </v>
      </c>
      <c r="G632" s="20" t="str">
        <f t="shared" si="131"/>
        <v> </v>
      </c>
      <c r="H632" s="20" t="str">
        <f t="shared" si="132"/>
        <v> </v>
      </c>
      <c r="J632" s="1" t="str">
        <f t="shared" si="133"/>
        <v> </v>
      </c>
      <c r="K632" s="1" t="str">
        <f t="shared" si="134"/>
        <v> </v>
      </c>
      <c r="L632" s="20" t="str">
        <f t="shared" si="135"/>
        <v> </v>
      </c>
      <c r="M632" s="20" t="str">
        <f t="shared" si="136"/>
        <v> </v>
      </c>
      <c r="N632" s="20" t="str">
        <f t="shared" si="137"/>
        <v> </v>
      </c>
      <c r="O632" s="20" t="str">
        <f t="shared" si="138"/>
        <v> </v>
      </c>
      <c r="P632" s="20" t="str">
        <f t="shared" si="139"/>
        <v> </v>
      </c>
    </row>
    <row r="633" spans="2:16" ht="12.75">
      <c r="B633" s="1" t="str">
        <f t="shared" si="126"/>
        <v> </v>
      </c>
      <c r="C633" s="1" t="str">
        <f t="shared" si="127"/>
        <v> </v>
      </c>
      <c r="D633" s="20" t="str">
        <f t="shared" si="128"/>
        <v> </v>
      </c>
      <c r="E633" s="20" t="str">
        <f t="shared" si="129"/>
        <v> </v>
      </c>
      <c r="F633" s="20" t="str">
        <f t="shared" si="130"/>
        <v> </v>
      </c>
      <c r="G633" s="20" t="str">
        <f t="shared" si="131"/>
        <v> </v>
      </c>
      <c r="H633" s="20" t="str">
        <f t="shared" si="132"/>
        <v> </v>
      </c>
      <c r="J633" s="1" t="str">
        <f t="shared" si="133"/>
        <v> </v>
      </c>
      <c r="K633" s="1" t="str">
        <f t="shared" si="134"/>
        <v> </v>
      </c>
      <c r="L633" s="20" t="str">
        <f t="shared" si="135"/>
        <v> </v>
      </c>
      <c r="M633" s="20" t="str">
        <f t="shared" si="136"/>
        <v> </v>
      </c>
      <c r="N633" s="20" t="str">
        <f t="shared" si="137"/>
        <v> </v>
      </c>
      <c r="O633" s="20" t="str">
        <f t="shared" si="138"/>
        <v> </v>
      </c>
      <c r="P633" s="20" t="str">
        <f t="shared" si="139"/>
        <v> </v>
      </c>
    </row>
    <row r="634" spans="2:16" ht="12.75">
      <c r="B634" s="1" t="str">
        <f t="shared" si="126"/>
        <v> </v>
      </c>
      <c r="C634" s="1" t="str">
        <f t="shared" si="127"/>
        <v> </v>
      </c>
      <c r="D634" s="20" t="str">
        <f t="shared" si="128"/>
        <v> </v>
      </c>
      <c r="E634" s="20" t="str">
        <f t="shared" si="129"/>
        <v> </v>
      </c>
      <c r="F634" s="20" t="str">
        <f t="shared" si="130"/>
        <v> </v>
      </c>
      <c r="G634" s="20" t="str">
        <f t="shared" si="131"/>
        <v> </v>
      </c>
      <c r="H634" s="20" t="str">
        <f t="shared" si="132"/>
        <v> </v>
      </c>
      <c r="J634" s="1" t="str">
        <f t="shared" si="133"/>
        <v> </v>
      </c>
      <c r="K634" s="1" t="str">
        <f t="shared" si="134"/>
        <v> </v>
      </c>
      <c r="L634" s="20" t="str">
        <f t="shared" si="135"/>
        <v> </v>
      </c>
      <c r="M634" s="20" t="str">
        <f t="shared" si="136"/>
        <v> </v>
      </c>
      <c r="N634" s="20" t="str">
        <f t="shared" si="137"/>
        <v> </v>
      </c>
      <c r="O634" s="20" t="str">
        <f t="shared" si="138"/>
        <v> </v>
      </c>
      <c r="P634" s="20" t="str">
        <f t="shared" si="139"/>
        <v> </v>
      </c>
    </row>
    <row r="635" spans="2:16" ht="12.75">
      <c r="B635" s="1" t="str">
        <f t="shared" si="126"/>
        <v> </v>
      </c>
      <c r="C635" s="1" t="str">
        <f t="shared" si="127"/>
        <v> </v>
      </c>
      <c r="D635" s="20" t="str">
        <f t="shared" si="128"/>
        <v> </v>
      </c>
      <c r="E635" s="20" t="str">
        <f t="shared" si="129"/>
        <v> </v>
      </c>
      <c r="F635" s="20" t="str">
        <f t="shared" si="130"/>
        <v> </v>
      </c>
      <c r="G635" s="20" t="str">
        <f t="shared" si="131"/>
        <v> </v>
      </c>
      <c r="H635" s="20" t="str">
        <f t="shared" si="132"/>
        <v> </v>
      </c>
      <c r="J635" s="1" t="str">
        <f t="shared" si="133"/>
        <v> </v>
      </c>
      <c r="K635" s="1" t="str">
        <f t="shared" si="134"/>
        <v> </v>
      </c>
      <c r="L635" s="20" t="str">
        <f t="shared" si="135"/>
        <v> </v>
      </c>
      <c r="M635" s="20" t="str">
        <f t="shared" si="136"/>
        <v> </v>
      </c>
      <c r="N635" s="20" t="str">
        <f t="shared" si="137"/>
        <v> </v>
      </c>
      <c r="O635" s="20" t="str">
        <f t="shared" si="138"/>
        <v> </v>
      </c>
      <c r="P635" s="20" t="str">
        <f t="shared" si="139"/>
        <v> </v>
      </c>
    </row>
    <row r="636" spans="2:16" ht="12.75">
      <c r="B636" s="1" t="str">
        <f t="shared" si="126"/>
        <v> </v>
      </c>
      <c r="C636" s="1" t="str">
        <f t="shared" si="127"/>
        <v> </v>
      </c>
      <c r="D636" s="20" t="str">
        <f t="shared" si="128"/>
        <v> </v>
      </c>
      <c r="E636" s="20" t="str">
        <f t="shared" si="129"/>
        <v> </v>
      </c>
      <c r="F636" s="20" t="str">
        <f t="shared" si="130"/>
        <v> </v>
      </c>
      <c r="G636" s="20" t="str">
        <f t="shared" si="131"/>
        <v> </v>
      </c>
      <c r="H636" s="20" t="str">
        <f t="shared" si="132"/>
        <v> </v>
      </c>
      <c r="J636" s="1" t="str">
        <f t="shared" si="133"/>
        <v> </v>
      </c>
      <c r="K636" s="1" t="str">
        <f t="shared" si="134"/>
        <v> </v>
      </c>
      <c r="L636" s="20" t="str">
        <f t="shared" si="135"/>
        <v> </v>
      </c>
      <c r="M636" s="20" t="str">
        <f t="shared" si="136"/>
        <v> </v>
      </c>
      <c r="N636" s="20" t="str">
        <f t="shared" si="137"/>
        <v> </v>
      </c>
      <c r="O636" s="20" t="str">
        <f t="shared" si="138"/>
        <v> </v>
      </c>
      <c r="P636" s="20" t="str">
        <f t="shared" si="139"/>
        <v> </v>
      </c>
    </row>
    <row r="637" spans="2:16" ht="12.75">
      <c r="B637" s="1" t="str">
        <f t="shared" si="126"/>
        <v> </v>
      </c>
      <c r="C637" s="1" t="str">
        <f t="shared" si="127"/>
        <v> </v>
      </c>
      <c r="D637" s="20" t="str">
        <f t="shared" si="128"/>
        <v> </v>
      </c>
      <c r="E637" s="20" t="str">
        <f t="shared" si="129"/>
        <v> </v>
      </c>
      <c r="F637" s="20" t="str">
        <f t="shared" si="130"/>
        <v> </v>
      </c>
      <c r="G637" s="20" t="str">
        <f t="shared" si="131"/>
        <v> </v>
      </c>
      <c r="H637" s="20" t="str">
        <f t="shared" si="132"/>
        <v> </v>
      </c>
      <c r="J637" s="1" t="str">
        <f t="shared" si="133"/>
        <v> </v>
      </c>
      <c r="K637" s="1" t="str">
        <f t="shared" si="134"/>
        <v> </v>
      </c>
      <c r="L637" s="20" t="str">
        <f t="shared" si="135"/>
        <v> </v>
      </c>
      <c r="M637" s="20" t="str">
        <f t="shared" si="136"/>
        <v> </v>
      </c>
      <c r="N637" s="20" t="str">
        <f t="shared" si="137"/>
        <v> </v>
      </c>
      <c r="O637" s="20" t="str">
        <f t="shared" si="138"/>
        <v> </v>
      </c>
      <c r="P637" s="20" t="str">
        <f t="shared" si="139"/>
        <v> </v>
      </c>
    </row>
    <row r="638" spans="2:16" ht="12.75">
      <c r="B638" s="1" t="str">
        <f t="shared" si="126"/>
        <v> </v>
      </c>
      <c r="C638" s="1" t="str">
        <f t="shared" si="127"/>
        <v> </v>
      </c>
      <c r="D638" s="20" t="str">
        <f t="shared" si="128"/>
        <v> </v>
      </c>
      <c r="E638" s="20" t="str">
        <f t="shared" si="129"/>
        <v> </v>
      </c>
      <c r="F638" s="20" t="str">
        <f t="shared" si="130"/>
        <v> </v>
      </c>
      <c r="G638" s="20" t="str">
        <f t="shared" si="131"/>
        <v> </v>
      </c>
      <c r="H638" s="20" t="str">
        <f t="shared" si="132"/>
        <v> </v>
      </c>
      <c r="J638" s="1" t="str">
        <f t="shared" si="133"/>
        <v> </v>
      </c>
      <c r="K638" s="1" t="str">
        <f t="shared" si="134"/>
        <v> </v>
      </c>
      <c r="L638" s="20" t="str">
        <f t="shared" si="135"/>
        <v> </v>
      </c>
      <c r="M638" s="20" t="str">
        <f t="shared" si="136"/>
        <v> </v>
      </c>
      <c r="N638" s="20" t="str">
        <f t="shared" si="137"/>
        <v> </v>
      </c>
      <c r="O638" s="20" t="str">
        <f t="shared" si="138"/>
        <v> </v>
      </c>
      <c r="P638" s="20" t="str">
        <f t="shared" si="139"/>
        <v> </v>
      </c>
    </row>
    <row r="639" spans="2:16" ht="12.75">
      <c r="B639" s="1" t="str">
        <f t="shared" si="126"/>
        <v> </v>
      </c>
      <c r="C639" s="1" t="str">
        <f t="shared" si="127"/>
        <v> </v>
      </c>
      <c r="D639" s="20" t="str">
        <f t="shared" si="128"/>
        <v> </v>
      </c>
      <c r="E639" s="20" t="str">
        <f t="shared" si="129"/>
        <v> </v>
      </c>
      <c r="F639" s="20" t="str">
        <f t="shared" si="130"/>
        <v> </v>
      </c>
      <c r="G639" s="20" t="str">
        <f t="shared" si="131"/>
        <v> </v>
      </c>
      <c r="H639" s="20" t="str">
        <f t="shared" si="132"/>
        <v> </v>
      </c>
      <c r="J639" s="1" t="str">
        <f t="shared" si="133"/>
        <v> </v>
      </c>
      <c r="K639" s="1" t="str">
        <f t="shared" si="134"/>
        <v> </v>
      </c>
      <c r="L639" s="20" t="str">
        <f t="shared" si="135"/>
        <v> </v>
      </c>
      <c r="M639" s="20" t="str">
        <f t="shared" si="136"/>
        <v> </v>
      </c>
      <c r="N639" s="20" t="str">
        <f t="shared" si="137"/>
        <v> </v>
      </c>
      <c r="O639" s="20" t="str">
        <f t="shared" si="138"/>
        <v> </v>
      </c>
      <c r="P639" s="20" t="str">
        <f t="shared" si="139"/>
        <v> </v>
      </c>
    </row>
    <row r="640" spans="2:16" ht="12.75">
      <c r="B640" s="1" t="str">
        <f t="shared" si="126"/>
        <v> </v>
      </c>
      <c r="C640" s="1" t="str">
        <f t="shared" si="127"/>
        <v> </v>
      </c>
      <c r="D640" s="20" t="str">
        <f t="shared" si="128"/>
        <v> </v>
      </c>
      <c r="E640" s="20" t="str">
        <f t="shared" si="129"/>
        <v> </v>
      </c>
      <c r="F640" s="20" t="str">
        <f t="shared" si="130"/>
        <v> </v>
      </c>
      <c r="G640" s="20" t="str">
        <f t="shared" si="131"/>
        <v> </v>
      </c>
      <c r="H640" s="20" t="str">
        <f t="shared" si="132"/>
        <v> </v>
      </c>
      <c r="J640" s="1" t="str">
        <f t="shared" si="133"/>
        <v> </v>
      </c>
      <c r="K640" s="1" t="str">
        <f t="shared" si="134"/>
        <v> </v>
      </c>
      <c r="L640" s="20" t="str">
        <f t="shared" si="135"/>
        <v> </v>
      </c>
      <c r="M640" s="20" t="str">
        <f t="shared" si="136"/>
        <v> </v>
      </c>
      <c r="N640" s="20" t="str">
        <f t="shared" si="137"/>
        <v> </v>
      </c>
      <c r="O640" s="20" t="str">
        <f t="shared" si="138"/>
        <v> </v>
      </c>
      <c r="P640" s="20" t="str">
        <f t="shared" si="139"/>
        <v> </v>
      </c>
    </row>
    <row r="641" spans="2:16" ht="12.75">
      <c r="B641" s="1" t="str">
        <f t="shared" si="126"/>
        <v> </v>
      </c>
      <c r="C641" s="1" t="str">
        <f t="shared" si="127"/>
        <v> </v>
      </c>
      <c r="D641" s="20" t="str">
        <f t="shared" si="128"/>
        <v> </v>
      </c>
      <c r="E641" s="20" t="str">
        <f t="shared" si="129"/>
        <v> </v>
      </c>
      <c r="F641" s="20" t="str">
        <f t="shared" si="130"/>
        <v> </v>
      </c>
      <c r="G641" s="20" t="str">
        <f t="shared" si="131"/>
        <v> </v>
      </c>
      <c r="H641" s="20" t="str">
        <f t="shared" si="132"/>
        <v> </v>
      </c>
      <c r="J641" s="1" t="str">
        <f t="shared" si="133"/>
        <v> </v>
      </c>
      <c r="K641" s="1" t="str">
        <f t="shared" si="134"/>
        <v> </v>
      </c>
      <c r="L641" s="20" t="str">
        <f t="shared" si="135"/>
        <v> </v>
      </c>
      <c r="M641" s="20" t="str">
        <f t="shared" si="136"/>
        <v> </v>
      </c>
      <c r="N641" s="20" t="str">
        <f t="shared" si="137"/>
        <v> </v>
      </c>
      <c r="O641" s="20" t="str">
        <f t="shared" si="138"/>
        <v> </v>
      </c>
      <c r="P641" s="20" t="str">
        <f t="shared" si="139"/>
        <v> </v>
      </c>
    </row>
    <row r="642" spans="2:16" ht="12.75">
      <c r="B642" s="1" t="str">
        <f t="shared" si="126"/>
        <v> </v>
      </c>
      <c r="C642" s="1" t="str">
        <f t="shared" si="127"/>
        <v> </v>
      </c>
      <c r="D642" s="20" t="str">
        <f t="shared" si="128"/>
        <v> </v>
      </c>
      <c r="E642" s="20" t="str">
        <f t="shared" si="129"/>
        <v> </v>
      </c>
      <c r="F642" s="20" t="str">
        <f t="shared" si="130"/>
        <v> </v>
      </c>
      <c r="G642" s="20" t="str">
        <f t="shared" si="131"/>
        <v> </v>
      </c>
      <c r="H642" s="20" t="str">
        <f t="shared" si="132"/>
        <v> </v>
      </c>
      <c r="J642" s="1" t="str">
        <f t="shared" si="133"/>
        <v> </v>
      </c>
      <c r="K642" s="1" t="str">
        <f t="shared" si="134"/>
        <v> </v>
      </c>
      <c r="L642" s="20" t="str">
        <f t="shared" si="135"/>
        <v> </v>
      </c>
      <c r="M642" s="20" t="str">
        <f t="shared" si="136"/>
        <v> </v>
      </c>
      <c r="N642" s="20" t="str">
        <f t="shared" si="137"/>
        <v> </v>
      </c>
      <c r="O642" s="20" t="str">
        <f t="shared" si="138"/>
        <v> </v>
      </c>
      <c r="P642" s="20" t="str">
        <f t="shared" si="139"/>
        <v> </v>
      </c>
    </row>
    <row r="643" spans="2:16" ht="12.75">
      <c r="B643" s="1" t="str">
        <f t="shared" si="126"/>
        <v> </v>
      </c>
      <c r="C643" s="1" t="str">
        <f t="shared" si="127"/>
        <v> </v>
      </c>
      <c r="D643" s="20" t="str">
        <f t="shared" si="128"/>
        <v> </v>
      </c>
      <c r="E643" s="20" t="str">
        <f t="shared" si="129"/>
        <v> </v>
      </c>
      <c r="F643" s="20" t="str">
        <f t="shared" si="130"/>
        <v> </v>
      </c>
      <c r="G643" s="20" t="str">
        <f t="shared" si="131"/>
        <v> </v>
      </c>
      <c r="H643" s="20" t="str">
        <f t="shared" si="132"/>
        <v> </v>
      </c>
      <c r="J643" s="1" t="str">
        <f t="shared" si="133"/>
        <v> </v>
      </c>
      <c r="K643" s="1" t="str">
        <f t="shared" si="134"/>
        <v> </v>
      </c>
      <c r="L643" s="20" t="str">
        <f t="shared" si="135"/>
        <v> </v>
      </c>
      <c r="M643" s="20" t="str">
        <f t="shared" si="136"/>
        <v> </v>
      </c>
      <c r="N643" s="20" t="str">
        <f t="shared" si="137"/>
        <v> </v>
      </c>
      <c r="O643" s="20" t="str">
        <f t="shared" si="138"/>
        <v> </v>
      </c>
      <c r="P643" s="20" t="str">
        <f t="shared" si="139"/>
        <v> </v>
      </c>
    </row>
    <row r="644" spans="2:16" ht="12.75">
      <c r="B644" s="1" t="str">
        <f t="shared" si="126"/>
        <v> </v>
      </c>
      <c r="C644" s="1" t="str">
        <f t="shared" si="127"/>
        <v> </v>
      </c>
      <c r="D644" s="20" t="str">
        <f t="shared" si="128"/>
        <v> </v>
      </c>
      <c r="E644" s="20" t="str">
        <f t="shared" si="129"/>
        <v> </v>
      </c>
      <c r="F644" s="20" t="str">
        <f t="shared" si="130"/>
        <v> </v>
      </c>
      <c r="G644" s="20" t="str">
        <f t="shared" si="131"/>
        <v> </v>
      </c>
      <c r="H644" s="20" t="str">
        <f t="shared" si="132"/>
        <v> </v>
      </c>
      <c r="J644" s="1" t="str">
        <f t="shared" si="133"/>
        <v> </v>
      </c>
      <c r="K644" s="1" t="str">
        <f t="shared" si="134"/>
        <v> </v>
      </c>
      <c r="L644" s="20" t="str">
        <f t="shared" si="135"/>
        <v> </v>
      </c>
      <c r="M644" s="20" t="str">
        <f t="shared" si="136"/>
        <v> </v>
      </c>
      <c r="N644" s="20" t="str">
        <f t="shared" si="137"/>
        <v> </v>
      </c>
      <c r="O644" s="20" t="str">
        <f t="shared" si="138"/>
        <v> </v>
      </c>
      <c r="P644" s="20" t="str">
        <f t="shared" si="139"/>
        <v> </v>
      </c>
    </row>
    <row r="645" spans="2:16" ht="12.75">
      <c r="B645" s="1" t="str">
        <f t="shared" si="126"/>
        <v> </v>
      </c>
      <c r="C645" s="1" t="str">
        <f t="shared" si="127"/>
        <v> </v>
      </c>
      <c r="D645" s="20" t="str">
        <f t="shared" si="128"/>
        <v> </v>
      </c>
      <c r="E645" s="20" t="str">
        <f t="shared" si="129"/>
        <v> </v>
      </c>
      <c r="F645" s="20" t="str">
        <f t="shared" si="130"/>
        <v> </v>
      </c>
      <c r="G645" s="20" t="str">
        <f t="shared" si="131"/>
        <v> </v>
      </c>
      <c r="H645" s="20" t="str">
        <f t="shared" si="132"/>
        <v> </v>
      </c>
      <c r="J645" s="1" t="str">
        <f t="shared" si="133"/>
        <v> </v>
      </c>
      <c r="K645" s="1" t="str">
        <f t="shared" si="134"/>
        <v> </v>
      </c>
      <c r="L645" s="20" t="str">
        <f t="shared" si="135"/>
        <v> </v>
      </c>
      <c r="M645" s="20" t="str">
        <f t="shared" si="136"/>
        <v> </v>
      </c>
      <c r="N645" s="20" t="str">
        <f t="shared" si="137"/>
        <v> </v>
      </c>
      <c r="O645" s="20" t="str">
        <f t="shared" si="138"/>
        <v> </v>
      </c>
      <c r="P645" s="20" t="str">
        <f t="shared" si="139"/>
        <v> </v>
      </c>
    </row>
    <row r="646" spans="2:16" ht="12.75">
      <c r="B646" s="1" t="str">
        <f t="shared" si="126"/>
        <v> </v>
      </c>
      <c r="C646" s="1" t="str">
        <f t="shared" si="127"/>
        <v> </v>
      </c>
      <c r="D646" s="20" t="str">
        <f t="shared" si="128"/>
        <v> </v>
      </c>
      <c r="E646" s="20" t="str">
        <f t="shared" si="129"/>
        <v> </v>
      </c>
      <c r="F646" s="20" t="str">
        <f t="shared" si="130"/>
        <v> </v>
      </c>
      <c r="G646" s="20" t="str">
        <f t="shared" si="131"/>
        <v> </v>
      </c>
      <c r="H646" s="20" t="str">
        <f t="shared" si="132"/>
        <v> </v>
      </c>
      <c r="J646" s="1" t="str">
        <f t="shared" si="133"/>
        <v> </v>
      </c>
      <c r="K646" s="1" t="str">
        <f t="shared" si="134"/>
        <v> </v>
      </c>
      <c r="L646" s="20" t="str">
        <f t="shared" si="135"/>
        <v> </v>
      </c>
      <c r="M646" s="20" t="str">
        <f t="shared" si="136"/>
        <v> </v>
      </c>
      <c r="N646" s="20" t="str">
        <f t="shared" si="137"/>
        <v> </v>
      </c>
      <c r="O646" s="20" t="str">
        <f t="shared" si="138"/>
        <v> </v>
      </c>
      <c r="P646" s="20" t="str">
        <f t="shared" si="139"/>
        <v> </v>
      </c>
    </row>
    <row r="647" spans="2:16" ht="12.75">
      <c r="B647" s="1" t="str">
        <f t="shared" si="126"/>
        <v> </v>
      </c>
      <c r="C647" s="1" t="str">
        <f t="shared" si="127"/>
        <v> </v>
      </c>
      <c r="D647" s="20" t="str">
        <f t="shared" si="128"/>
        <v> </v>
      </c>
      <c r="E647" s="20" t="str">
        <f t="shared" si="129"/>
        <v> </v>
      </c>
      <c r="F647" s="20" t="str">
        <f t="shared" si="130"/>
        <v> </v>
      </c>
      <c r="G647" s="20" t="str">
        <f t="shared" si="131"/>
        <v> </v>
      </c>
      <c r="H647" s="20" t="str">
        <f t="shared" si="132"/>
        <v> </v>
      </c>
      <c r="J647" s="1" t="str">
        <f t="shared" si="133"/>
        <v> </v>
      </c>
      <c r="K647" s="1" t="str">
        <f t="shared" si="134"/>
        <v> </v>
      </c>
      <c r="L647" s="20" t="str">
        <f t="shared" si="135"/>
        <v> </v>
      </c>
      <c r="M647" s="20" t="str">
        <f t="shared" si="136"/>
        <v> </v>
      </c>
      <c r="N647" s="20" t="str">
        <f t="shared" si="137"/>
        <v> </v>
      </c>
      <c r="O647" s="20" t="str">
        <f t="shared" si="138"/>
        <v> </v>
      </c>
      <c r="P647" s="20" t="str">
        <f t="shared" si="139"/>
        <v> </v>
      </c>
    </row>
    <row r="648" spans="2:16" ht="12.75">
      <c r="B648" s="1" t="str">
        <f t="shared" si="126"/>
        <v> </v>
      </c>
      <c r="C648" s="1" t="str">
        <f t="shared" si="127"/>
        <v> </v>
      </c>
      <c r="D648" s="20" t="str">
        <f t="shared" si="128"/>
        <v> </v>
      </c>
      <c r="E648" s="20" t="str">
        <f t="shared" si="129"/>
        <v> </v>
      </c>
      <c r="F648" s="20" t="str">
        <f t="shared" si="130"/>
        <v> </v>
      </c>
      <c r="G648" s="20" t="str">
        <f t="shared" si="131"/>
        <v> </v>
      </c>
      <c r="H648" s="20" t="str">
        <f t="shared" si="132"/>
        <v> </v>
      </c>
      <c r="J648" s="1" t="str">
        <f t="shared" si="133"/>
        <v> </v>
      </c>
      <c r="K648" s="1" t="str">
        <f t="shared" si="134"/>
        <v> </v>
      </c>
      <c r="L648" s="20" t="str">
        <f t="shared" si="135"/>
        <v> </v>
      </c>
      <c r="M648" s="20" t="str">
        <f t="shared" si="136"/>
        <v> </v>
      </c>
      <c r="N648" s="20" t="str">
        <f t="shared" si="137"/>
        <v> </v>
      </c>
      <c r="O648" s="20" t="str">
        <f t="shared" si="138"/>
        <v> </v>
      </c>
      <c r="P648" s="20" t="str">
        <f t="shared" si="139"/>
        <v> </v>
      </c>
    </row>
    <row r="649" spans="2:16" ht="12.75">
      <c r="B649" s="1" t="str">
        <f t="shared" si="126"/>
        <v> </v>
      </c>
      <c r="C649" s="1" t="str">
        <f t="shared" si="127"/>
        <v> </v>
      </c>
      <c r="D649" s="20" t="str">
        <f t="shared" si="128"/>
        <v> </v>
      </c>
      <c r="E649" s="20" t="str">
        <f t="shared" si="129"/>
        <v> </v>
      </c>
      <c r="F649" s="20" t="str">
        <f t="shared" si="130"/>
        <v> </v>
      </c>
      <c r="G649" s="20" t="str">
        <f t="shared" si="131"/>
        <v> </v>
      </c>
      <c r="H649" s="20" t="str">
        <f t="shared" si="132"/>
        <v> </v>
      </c>
      <c r="J649" s="1" t="str">
        <f t="shared" si="133"/>
        <v> </v>
      </c>
      <c r="K649" s="1" t="str">
        <f t="shared" si="134"/>
        <v> </v>
      </c>
      <c r="L649" s="20" t="str">
        <f t="shared" si="135"/>
        <v> </v>
      </c>
      <c r="M649" s="20" t="str">
        <f t="shared" si="136"/>
        <v> </v>
      </c>
      <c r="N649" s="20" t="str">
        <f t="shared" si="137"/>
        <v> </v>
      </c>
      <c r="O649" s="20" t="str">
        <f t="shared" si="138"/>
        <v> </v>
      </c>
      <c r="P649" s="20" t="str">
        <f t="shared" si="139"/>
        <v> </v>
      </c>
    </row>
    <row r="650" spans="2:16" ht="12.75">
      <c r="B650" s="1" t="str">
        <f t="shared" si="126"/>
        <v> </v>
      </c>
      <c r="C650" s="1" t="str">
        <f t="shared" si="127"/>
        <v> </v>
      </c>
      <c r="D650" s="20" t="str">
        <f t="shared" si="128"/>
        <v> </v>
      </c>
      <c r="E650" s="20" t="str">
        <f t="shared" si="129"/>
        <v> </v>
      </c>
      <c r="F650" s="20" t="str">
        <f t="shared" si="130"/>
        <v> </v>
      </c>
      <c r="G650" s="20" t="str">
        <f t="shared" si="131"/>
        <v> </v>
      </c>
      <c r="H650" s="20" t="str">
        <f t="shared" si="132"/>
        <v> </v>
      </c>
      <c r="J650" s="1" t="str">
        <f t="shared" si="133"/>
        <v> </v>
      </c>
      <c r="K650" s="1" t="str">
        <f t="shared" si="134"/>
        <v> </v>
      </c>
      <c r="L650" s="20" t="str">
        <f t="shared" si="135"/>
        <v> </v>
      </c>
      <c r="M650" s="20" t="str">
        <f t="shared" si="136"/>
        <v> </v>
      </c>
      <c r="N650" s="20" t="str">
        <f t="shared" si="137"/>
        <v> </v>
      </c>
      <c r="O650" s="20" t="str">
        <f t="shared" si="138"/>
        <v> </v>
      </c>
      <c r="P650" s="20" t="str">
        <f t="shared" si="139"/>
        <v> </v>
      </c>
    </row>
    <row r="651" spans="2:16" ht="12.75">
      <c r="B651" s="1" t="str">
        <f t="shared" si="126"/>
        <v> </v>
      </c>
      <c r="C651" s="1" t="str">
        <f t="shared" si="127"/>
        <v> </v>
      </c>
      <c r="D651" s="20" t="str">
        <f t="shared" si="128"/>
        <v> </v>
      </c>
      <c r="E651" s="20" t="str">
        <f t="shared" si="129"/>
        <v> </v>
      </c>
      <c r="F651" s="20" t="str">
        <f t="shared" si="130"/>
        <v> </v>
      </c>
      <c r="G651" s="20" t="str">
        <f t="shared" si="131"/>
        <v> </v>
      </c>
      <c r="H651" s="20" t="str">
        <f t="shared" si="132"/>
        <v> </v>
      </c>
      <c r="J651" s="1" t="str">
        <f t="shared" si="133"/>
        <v> </v>
      </c>
      <c r="K651" s="1" t="str">
        <f t="shared" si="134"/>
        <v> </v>
      </c>
      <c r="L651" s="20" t="str">
        <f t="shared" si="135"/>
        <v> </v>
      </c>
      <c r="M651" s="20" t="str">
        <f t="shared" si="136"/>
        <v> </v>
      </c>
      <c r="N651" s="20" t="str">
        <f t="shared" si="137"/>
        <v> </v>
      </c>
      <c r="O651" s="20" t="str">
        <f t="shared" si="138"/>
        <v> </v>
      </c>
      <c r="P651" s="20" t="str">
        <f t="shared" si="139"/>
        <v> </v>
      </c>
    </row>
    <row r="652" spans="2:16" ht="12.75">
      <c r="B652" s="1" t="str">
        <f t="shared" si="126"/>
        <v> </v>
      </c>
      <c r="C652" s="1" t="str">
        <f t="shared" si="127"/>
        <v> </v>
      </c>
      <c r="D652" s="20" t="str">
        <f t="shared" si="128"/>
        <v> </v>
      </c>
      <c r="E652" s="20" t="str">
        <f t="shared" si="129"/>
        <v> </v>
      </c>
      <c r="F652" s="20" t="str">
        <f t="shared" si="130"/>
        <v> </v>
      </c>
      <c r="G652" s="20" t="str">
        <f t="shared" si="131"/>
        <v> </v>
      </c>
      <c r="H652" s="20" t="str">
        <f t="shared" si="132"/>
        <v> </v>
      </c>
      <c r="J652" s="1" t="str">
        <f t="shared" si="133"/>
        <v> </v>
      </c>
      <c r="K652" s="1" t="str">
        <f t="shared" si="134"/>
        <v> </v>
      </c>
      <c r="L652" s="20" t="str">
        <f t="shared" si="135"/>
        <v> </v>
      </c>
      <c r="M652" s="20" t="str">
        <f t="shared" si="136"/>
        <v> </v>
      </c>
      <c r="N652" s="20" t="str">
        <f t="shared" si="137"/>
        <v> </v>
      </c>
      <c r="O652" s="20" t="str">
        <f t="shared" si="138"/>
        <v> </v>
      </c>
      <c r="P652" s="20" t="str">
        <f t="shared" si="139"/>
        <v> </v>
      </c>
    </row>
    <row r="653" spans="2:16" ht="12.75">
      <c r="B653" s="1" t="str">
        <f t="shared" si="126"/>
        <v> </v>
      </c>
      <c r="C653" s="1" t="str">
        <f t="shared" si="127"/>
        <v> </v>
      </c>
      <c r="D653" s="20" t="str">
        <f t="shared" si="128"/>
        <v> </v>
      </c>
      <c r="E653" s="20" t="str">
        <f t="shared" si="129"/>
        <v> </v>
      </c>
      <c r="F653" s="20" t="str">
        <f t="shared" si="130"/>
        <v> </v>
      </c>
      <c r="G653" s="20" t="str">
        <f t="shared" si="131"/>
        <v> </v>
      </c>
      <c r="H653" s="20" t="str">
        <f t="shared" si="132"/>
        <v> </v>
      </c>
      <c r="J653" s="1" t="str">
        <f t="shared" si="133"/>
        <v> </v>
      </c>
      <c r="K653" s="1" t="str">
        <f t="shared" si="134"/>
        <v> </v>
      </c>
      <c r="L653" s="20" t="str">
        <f t="shared" si="135"/>
        <v> </v>
      </c>
      <c r="M653" s="20" t="str">
        <f t="shared" si="136"/>
        <v> </v>
      </c>
      <c r="N653" s="20" t="str">
        <f t="shared" si="137"/>
        <v> </v>
      </c>
      <c r="O653" s="20" t="str">
        <f t="shared" si="138"/>
        <v> </v>
      </c>
      <c r="P653" s="20" t="str">
        <f t="shared" si="139"/>
        <v> </v>
      </c>
    </row>
    <row r="654" spans="2:16" ht="12.75">
      <c r="B654" s="1" t="str">
        <f t="shared" si="126"/>
        <v> </v>
      </c>
      <c r="C654" s="1" t="str">
        <f t="shared" si="127"/>
        <v> </v>
      </c>
      <c r="D654" s="20" t="str">
        <f t="shared" si="128"/>
        <v> </v>
      </c>
      <c r="E654" s="20" t="str">
        <f t="shared" si="129"/>
        <v> </v>
      </c>
      <c r="F654" s="20" t="str">
        <f t="shared" si="130"/>
        <v> </v>
      </c>
      <c r="G654" s="20" t="str">
        <f t="shared" si="131"/>
        <v> </v>
      </c>
      <c r="H654" s="20" t="str">
        <f t="shared" si="132"/>
        <v> </v>
      </c>
      <c r="J654" s="1" t="str">
        <f t="shared" si="133"/>
        <v> </v>
      </c>
      <c r="K654" s="1" t="str">
        <f t="shared" si="134"/>
        <v> </v>
      </c>
      <c r="L654" s="20" t="str">
        <f t="shared" si="135"/>
        <v> </v>
      </c>
      <c r="M654" s="20" t="str">
        <f t="shared" si="136"/>
        <v> </v>
      </c>
      <c r="N654" s="20" t="str">
        <f t="shared" si="137"/>
        <v> </v>
      </c>
      <c r="O654" s="20" t="str">
        <f t="shared" si="138"/>
        <v> </v>
      </c>
      <c r="P654" s="20" t="str">
        <f t="shared" si="139"/>
        <v> </v>
      </c>
    </row>
    <row r="655" spans="2:16" ht="12.75">
      <c r="B655" s="1" t="str">
        <f t="shared" si="126"/>
        <v> </v>
      </c>
      <c r="C655" s="1" t="str">
        <f t="shared" si="127"/>
        <v> </v>
      </c>
      <c r="D655" s="20" t="str">
        <f t="shared" si="128"/>
        <v> </v>
      </c>
      <c r="E655" s="20" t="str">
        <f t="shared" si="129"/>
        <v> </v>
      </c>
      <c r="F655" s="20" t="str">
        <f t="shared" si="130"/>
        <v> </v>
      </c>
      <c r="G655" s="20" t="str">
        <f t="shared" si="131"/>
        <v> </v>
      </c>
      <c r="H655" s="20" t="str">
        <f t="shared" si="132"/>
        <v> </v>
      </c>
      <c r="J655" s="1" t="str">
        <f t="shared" si="133"/>
        <v> </v>
      </c>
      <c r="K655" s="1" t="str">
        <f t="shared" si="134"/>
        <v> </v>
      </c>
      <c r="L655" s="20" t="str">
        <f t="shared" si="135"/>
        <v> </v>
      </c>
      <c r="M655" s="20" t="str">
        <f t="shared" si="136"/>
        <v> </v>
      </c>
      <c r="N655" s="20" t="str">
        <f t="shared" si="137"/>
        <v> </v>
      </c>
      <c r="O655" s="20" t="str">
        <f t="shared" si="138"/>
        <v> </v>
      </c>
      <c r="P655" s="20" t="str">
        <f t="shared" si="139"/>
        <v> </v>
      </c>
    </row>
    <row r="656" spans="2:16" ht="12.75">
      <c r="B656" s="1" t="str">
        <f t="shared" si="126"/>
        <v> </v>
      </c>
      <c r="C656" s="1" t="str">
        <f t="shared" si="127"/>
        <v> </v>
      </c>
      <c r="D656" s="20" t="str">
        <f t="shared" si="128"/>
        <v> </v>
      </c>
      <c r="E656" s="20" t="str">
        <f t="shared" si="129"/>
        <v> </v>
      </c>
      <c r="F656" s="20" t="str">
        <f t="shared" si="130"/>
        <v> </v>
      </c>
      <c r="G656" s="20" t="str">
        <f t="shared" si="131"/>
        <v> </v>
      </c>
      <c r="H656" s="20" t="str">
        <f t="shared" si="132"/>
        <v> </v>
      </c>
      <c r="J656" s="1" t="str">
        <f t="shared" si="133"/>
        <v> </v>
      </c>
      <c r="K656" s="1" t="str">
        <f t="shared" si="134"/>
        <v> </v>
      </c>
      <c r="L656" s="20" t="str">
        <f t="shared" si="135"/>
        <v> </v>
      </c>
      <c r="M656" s="20" t="str">
        <f t="shared" si="136"/>
        <v> </v>
      </c>
      <c r="N656" s="20" t="str">
        <f t="shared" si="137"/>
        <v> </v>
      </c>
      <c r="O656" s="20" t="str">
        <f t="shared" si="138"/>
        <v> </v>
      </c>
      <c r="P656" s="20" t="str">
        <f t="shared" si="139"/>
        <v> </v>
      </c>
    </row>
    <row r="657" spans="2:16" ht="12.75">
      <c r="B657" s="1" t="str">
        <f t="shared" si="126"/>
        <v> </v>
      </c>
      <c r="C657" s="1" t="str">
        <f t="shared" si="127"/>
        <v> </v>
      </c>
      <c r="D657" s="20" t="str">
        <f t="shared" si="128"/>
        <v> </v>
      </c>
      <c r="E657" s="20" t="str">
        <f t="shared" si="129"/>
        <v> </v>
      </c>
      <c r="F657" s="20" t="str">
        <f t="shared" si="130"/>
        <v> </v>
      </c>
      <c r="G657" s="20" t="str">
        <f t="shared" si="131"/>
        <v> </v>
      </c>
      <c r="H657" s="20" t="str">
        <f t="shared" si="132"/>
        <v> </v>
      </c>
      <c r="J657" s="1" t="str">
        <f t="shared" si="133"/>
        <v> </v>
      </c>
      <c r="K657" s="1" t="str">
        <f t="shared" si="134"/>
        <v> </v>
      </c>
      <c r="L657" s="20" t="str">
        <f t="shared" si="135"/>
        <v> </v>
      </c>
      <c r="M657" s="20" t="str">
        <f t="shared" si="136"/>
        <v> </v>
      </c>
      <c r="N657" s="20" t="str">
        <f t="shared" si="137"/>
        <v> </v>
      </c>
      <c r="O657" s="20" t="str">
        <f t="shared" si="138"/>
        <v> </v>
      </c>
      <c r="P657" s="20" t="str">
        <f t="shared" si="139"/>
        <v> </v>
      </c>
    </row>
    <row r="658" spans="2:16" ht="12.75">
      <c r="B658" s="1" t="str">
        <f t="shared" si="126"/>
        <v> </v>
      </c>
      <c r="C658" s="1" t="str">
        <f t="shared" si="127"/>
        <v> </v>
      </c>
      <c r="D658" s="20" t="str">
        <f t="shared" si="128"/>
        <v> </v>
      </c>
      <c r="E658" s="20" t="str">
        <f t="shared" si="129"/>
        <v> </v>
      </c>
      <c r="F658" s="20" t="str">
        <f t="shared" si="130"/>
        <v> </v>
      </c>
      <c r="G658" s="20" t="str">
        <f t="shared" si="131"/>
        <v> </v>
      </c>
      <c r="H658" s="20" t="str">
        <f t="shared" si="132"/>
        <v> </v>
      </c>
      <c r="J658" s="1" t="str">
        <f t="shared" si="133"/>
        <v> </v>
      </c>
      <c r="K658" s="1" t="str">
        <f t="shared" si="134"/>
        <v> </v>
      </c>
      <c r="L658" s="20" t="str">
        <f t="shared" si="135"/>
        <v> </v>
      </c>
      <c r="M658" s="20" t="str">
        <f t="shared" si="136"/>
        <v> </v>
      </c>
      <c r="N658" s="20" t="str">
        <f t="shared" si="137"/>
        <v> </v>
      </c>
      <c r="O658" s="20" t="str">
        <f t="shared" si="138"/>
        <v> </v>
      </c>
      <c r="P658" s="20" t="str">
        <f t="shared" si="139"/>
        <v> </v>
      </c>
    </row>
    <row r="659" spans="2:16" ht="12.75">
      <c r="B659" s="1" t="str">
        <f t="shared" si="126"/>
        <v> </v>
      </c>
      <c r="C659" s="1" t="str">
        <f t="shared" si="127"/>
        <v> </v>
      </c>
      <c r="D659" s="20" t="str">
        <f t="shared" si="128"/>
        <v> </v>
      </c>
      <c r="E659" s="20" t="str">
        <f t="shared" si="129"/>
        <v> </v>
      </c>
      <c r="F659" s="20" t="str">
        <f t="shared" si="130"/>
        <v> </v>
      </c>
      <c r="G659" s="20" t="str">
        <f t="shared" si="131"/>
        <v> </v>
      </c>
      <c r="H659" s="20" t="str">
        <f t="shared" si="132"/>
        <v> </v>
      </c>
      <c r="J659" s="1" t="str">
        <f t="shared" si="133"/>
        <v> </v>
      </c>
      <c r="K659" s="1" t="str">
        <f t="shared" si="134"/>
        <v> </v>
      </c>
      <c r="L659" s="20" t="str">
        <f t="shared" si="135"/>
        <v> </v>
      </c>
      <c r="M659" s="20" t="str">
        <f t="shared" si="136"/>
        <v> </v>
      </c>
      <c r="N659" s="20" t="str">
        <f t="shared" si="137"/>
        <v> </v>
      </c>
      <c r="O659" s="20" t="str">
        <f t="shared" si="138"/>
        <v> </v>
      </c>
      <c r="P659" s="20" t="str">
        <f t="shared" si="139"/>
        <v> </v>
      </c>
    </row>
    <row r="660" spans="2:16" ht="12.75">
      <c r="B660" s="1" t="str">
        <f t="shared" si="126"/>
        <v> </v>
      </c>
      <c r="C660" s="1" t="str">
        <f t="shared" si="127"/>
        <v> </v>
      </c>
      <c r="D660" s="20" t="str">
        <f t="shared" si="128"/>
        <v> </v>
      </c>
      <c r="E660" s="20" t="str">
        <f t="shared" si="129"/>
        <v> </v>
      </c>
      <c r="F660" s="20" t="str">
        <f t="shared" si="130"/>
        <v> </v>
      </c>
      <c r="G660" s="20" t="str">
        <f t="shared" si="131"/>
        <v> </v>
      </c>
      <c r="H660" s="20" t="str">
        <f t="shared" si="132"/>
        <v> </v>
      </c>
      <c r="J660" s="1" t="str">
        <f t="shared" si="133"/>
        <v> </v>
      </c>
      <c r="K660" s="1" t="str">
        <f t="shared" si="134"/>
        <v> </v>
      </c>
      <c r="L660" s="20" t="str">
        <f t="shared" si="135"/>
        <v> </v>
      </c>
      <c r="M660" s="20" t="str">
        <f t="shared" si="136"/>
        <v> </v>
      </c>
      <c r="N660" s="20" t="str">
        <f t="shared" si="137"/>
        <v> </v>
      </c>
      <c r="O660" s="20" t="str">
        <f t="shared" si="138"/>
        <v> </v>
      </c>
      <c r="P660" s="20" t="str">
        <f t="shared" si="139"/>
        <v> </v>
      </c>
    </row>
    <row r="661" spans="2:16" ht="12.75">
      <c r="B661" s="1" t="str">
        <f t="shared" si="126"/>
        <v> </v>
      </c>
      <c r="C661" s="1" t="str">
        <f t="shared" si="127"/>
        <v> </v>
      </c>
      <c r="D661" s="20" t="str">
        <f t="shared" si="128"/>
        <v> </v>
      </c>
      <c r="E661" s="20" t="str">
        <f t="shared" si="129"/>
        <v> </v>
      </c>
      <c r="F661" s="20" t="str">
        <f t="shared" si="130"/>
        <v> </v>
      </c>
      <c r="G661" s="20" t="str">
        <f t="shared" si="131"/>
        <v> </v>
      </c>
      <c r="H661" s="20" t="str">
        <f t="shared" si="132"/>
        <v> </v>
      </c>
      <c r="J661" s="1" t="str">
        <f t="shared" si="133"/>
        <v> </v>
      </c>
      <c r="K661" s="1" t="str">
        <f t="shared" si="134"/>
        <v> </v>
      </c>
      <c r="L661" s="20" t="str">
        <f t="shared" si="135"/>
        <v> </v>
      </c>
      <c r="M661" s="20" t="str">
        <f t="shared" si="136"/>
        <v> </v>
      </c>
      <c r="N661" s="20" t="str">
        <f t="shared" si="137"/>
        <v> </v>
      </c>
      <c r="O661" s="20" t="str">
        <f t="shared" si="138"/>
        <v> </v>
      </c>
      <c r="P661" s="20" t="str">
        <f t="shared" si="139"/>
        <v> </v>
      </c>
    </row>
    <row r="662" spans="2:16" ht="12.75">
      <c r="B662" s="1" t="str">
        <f t="shared" si="126"/>
        <v> </v>
      </c>
      <c r="C662" s="1" t="str">
        <f t="shared" si="127"/>
        <v> </v>
      </c>
      <c r="D662" s="20" t="str">
        <f t="shared" si="128"/>
        <v> </v>
      </c>
      <c r="E662" s="20" t="str">
        <f t="shared" si="129"/>
        <v> </v>
      </c>
      <c r="F662" s="20" t="str">
        <f t="shared" si="130"/>
        <v> </v>
      </c>
      <c r="G662" s="20" t="str">
        <f t="shared" si="131"/>
        <v> </v>
      </c>
      <c r="H662" s="20" t="str">
        <f t="shared" si="132"/>
        <v> </v>
      </c>
      <c r="J662" s="1" t="str">
        <f t="shared" si="133"/>
        <v> </v>
      </c>
      <c r="K662" s="1" t="str">
        <f t="shared" si="134"/>
        <v> </v>
      </c>
      <c r="L662" s="20" t="str">
        <f t="shared" si="135"/>
        <v> </v>
      </c>
      <c r="M662" s="20" t="str">
        <f t="shared" si="136"/>
        <v> </v>
      </c>
      <c r="N662" s="20" t="str">
        <f t="shared" si="137"/>
        <v> </v>
      </c>
      <c r="O662" s="20" t="str">
        <f t="shared" si="138"/>
        <v> </v>
      </c>
      <c r="P662" s="20" t="str">
        <f t="shared" si="139"/>
        <v> </v>
      </c>
    </row>
    <row r="663" spans="2:16" ht="12.75">
      <c r="B663" s="1" t="str">
        <f t="shared" si="126"/>
        <v> </v>
      </c>
      <c r="C663" s="1" t="str">
        <f t="shared" si="127"/>
        <v> </v>
      </c>
      <c r="D663" s="20" t="str">
        <f t="shared" si="128"/>
        <v> </v>
      </c>
      <c r="E663" s="20" t="str">
        <f t="shared" si="129"/>
        <v> </v>
      </c>
      <c r="F663" s="20" t="str">
        <f t="shared" si="130"/>
        <v> </v>
      </c>
      <c r="G663" s="20" t="str">
        <f t="shared" si="131"/>
        <v> </v>
      </c>
      <c r="H663" s="20" t="str">
        <f t="shared" si="132"/>
        <v> </v>
      </c>
      <c r="J663" s="1" t="str">
        <f t="shared" si="133"/>
        <v> </v>
      </c>
      <c r="K663" s="1" t="str">
        <f t="shared" si="134"/>
        <v> </v>
      </c>
      <c r="L663" s="20" t="str">
        <f t="shared" si="135"/>
        <v> </v>
      </c>
      <c r="M663" s="20" t="str">
        <f t="shared" si="136"/>
        <v> </v>
      </c>
      <c r="N663" s="20" t="str">
        <f t="shared" si="137"/>
        <v> </v>
      </c>
      <c r="O663" s="20" t="str">
        <f t="shared" si="138"/>
        <v> </v>
      </c>
      <c r="P663" s="20" t="str">
        <f t="shared" si="139"/>
        <v> </v>
      </c>
    </row>
    <row r="664" spans="2:16" ht="12.75">
      <c r="B664" s="1" t="str">
        <f t="shared" si="126"/>
        <v> </v>
      </c>
      <c r="C664" s="1" t="str">
        <f t="shared" si="127"/>
        <v> </v>
      </c>
      <c r="D664" s="20" t="str">
        <f t="shared" si="128"/>
        <v> </v>
      </c>
      <c r="E664" s="20" t="str">
        <f t="shared" si="129"/>
        <v> </v>
      </c>
      <c r="F664" s="20" t="str">
        <f t="shared" si="130"/>
        <v> </v>
      </c>
      <c r="G664" s="20" t="str">
        <f t="shared" si="131"/>
        <v> </v>
      </c>
      <c r="H664" s="20" t="str">
        <f t="shared" si="132"/>
        <v> </v>
      </c>
      <c r="J664" s="1" t="str">
        <f t="shared" si="133"/>
        <v> </v>
      </c>
      <c r="K664" s="1" t="str">
        <f t="shared" si="134"/>
        <v> </v>
      </c>
      <c r="L664" s="20" t="str">
        <f t="shared" si="135"/>
        <v> </v>
      </c>
      <c r="M664" s="20" t="str">
        <f t="shared" si="136"/>
        <v> </v>
      </c>
      <c r="N664" s="20" t="str">
        <f t="shared" si="137"/>
        <v> </v>
      </c>
      <c r="O664" s="20" t="str">
        <f t="shared" si="138"/>
        <v> </v>
      </c>
      <c r="P664" s="20" t="str">
        <f t="shared" si="139"/>
        <v> </v>
      </c>
    </row>
    <row r="665" spans="2:16" ht="12.75">
      <c r="B665" s="1" t="str">
        <f t="shared" si="126"/>
        <v> </v>
      </c>
      <c r="C665" s="1" t="str">
        <f t="shared" si="127"/>
        <v> </v>
      </c>
      <c r="D665" s="20" t="str">
        <f t="shared" si="128"/>
        <v> </v>
      </c>
      <c r="E665" s="20" t="str">
        <f t="shared" si="129"/>
        <v> </v>
      </c>
      <c r="F665" s="20" t="str">
        <f t="shared" si="130"/>
        <v> </v>
      </c>
      <c r="G665" s="20" t="str">
        <f t="shared" si="131"/>
        <v> </v>
      </c>
      <c r="H665" s="20" t="str">
        <f t="shared" si="132"/>
        <v> </v>
      </c>
      <c r="J665" s="1" t="str">
        <f t="shared" si="133"/>
        <v> </v>
      </c>
      <c r="K665" s="1" t="str">
        <f t="shared" si="134"/>
        <v> </v>
      </c>
      <c r="L665" s="20" t="str">
        <f t="shared" si="135"/>
        <v> </v>
      </c>
      <c r="M665" s="20" t="str">
        <f t="shared" si="136"/>
        <v> </v>
      </c>
      <c r="N665" s="20" t="str">
        <f t="shared" si="137"/>
        <v> </v>
      </c>
      <c r="O665" s="20" t="str">
        <f t="shared" si="138"/>
        <v> </v>
      </c>
      <c r="P665" s="20" t="str">
        <f t="shared" si="139"/>
        <v> </v>
      </c>
    </row>
    <row r="666" spans="2:16" ht="12.75">
      <c r="B666" s="1" t="str">
        <f t="shared" si="126"/>
        <v> </v>
      </c>
      <c r="C666" s="1" t="str">
        <f t="shared" si="127"/>
        <v> </v>
      </c>
      <c r="D666" s="20" t="str">
        <f t="shared" si="128"/>
        <v> </v>
      </c>
      <c r="E666" s="20" t="str">
        <f t="shared" si="129"/>
        <v> </v>
      </c>
      <c r="F666" s="20" t="str">
        <f t="shared" si="130"/>
        <v> </v>
      </c>
      <c r="G666" s="20" t="str">
        <f t="shared" si="131"/>
        <v> </v>
      </c>
      <c r="H666" s="20" t="str">
        <f t="shared" si="132"/>
        <v> </v>
      </c>
      <c r="J666" s="1" t="str">
        <f t="shared" si="133"/>
        <v> </v>
      </c>
      <c r="K666" s="1" t="str">
        <f t="shared" si="134"/>
        <v> </v>
      </c>
      <c r="L666" s="20" t="str">
        <f t="shared" si="135"/>
        <v> </v>
      </c>
      <c r="M666" s="20" t="str">
        <f t="shared" si="136"/>
        <v> </v>
      </c>
      <c r="N666" s="20" t="str">
        <f t="shared" si="137"/>
        <v> </v>
      </c>
      <c r="O666" s="20" t="str">
        <f t="shared" si="138"/>
        <v> </v>
      </c>
      <c r="P666" s="20" t="str">
        <f t="shared" si="139"/>
        <v> </v>
      </c>
    </row>
    <row r="667" spans="2:16" ht="12.75">
      <c r="B667" s="1" t="str">
        <f t="shared" si="126"/>
        <v> </v>
      </c>
      <c r="C667" s="1" t="str">
        <f t="shared" si="127"/>
        <v> </v>
      </c>
      <c r="D667" s="20" t="str">
        <f t="shared" si="128"/>
        <v> </v>
      </c>
      <c r="E667" s="20" t="str">
        <f t="shared" si="129"/>
        <v> </v>
      </c>
      <c r="F667" s="20" t="str">
        <f t="shared" si="130"/>
        <v> </v>
      </c>
      <c r="G667" s="20" t="str">
        <f t="shared" si="131"/>
        <v> </v>
      </c>
      <c r="H667" s="20" t="str">
        <f t="shared" si="132"/>
        <v> </v>
      </c>
      <c r="J667" s="1" t="str">
        <f t="shared" si="133"/>
        <v> </v>
      </c>
      <c r="K667" s="1" t="str">
        <f t="shared" si="134"/>
        <v> </v>
      </c>
      <c r="L667" s="20" t="str">
        <f t="shared" si="135"/>
        <v> </v>
      </c>
      <c r="M667" s="20" t="str">
        <f t="shared" si="136"/>
        <v> </v>
      </c>
      <c r="N667" s="20" t="str">
        <f t="shared" si="137"/>
        <v> </v>
      </c>
      <c r="O667" s="20" t="str">
        <f t="shared" si="138"/>
        <v> </v>
      </c>
      <c r="P667" s="20" t="str">
        <f t="shared" si="139"/>
        <v> </v>
      </c>
    </row>
    <row r="668" spans="2:16" ht="12.75">
      <c r="B668" s="1" t="str">
        <f t="shared" si="126"/>
        <v> </v>
      </c>
      <c r="C668" s="1" t="str">
        <f t="shared" si="127"/>
        <v> </v>
      </c>
      <c r="D668" s="20" t="str">
        <f t="shared" si="128"/>
        <v> </v>
      </c>
      <c r="E668" s="20" t="str">
        <f t="shared" si="129"/>
        <v> </v>
      </c>
      <c r="F668" s="20" t="str">
        <f t="shared" si="130"/>
        <v> </v>
      </c>
      <c r="G668" s="20" t="str">
        <f t="shared" si="131"/>
        <v> </v>
      </c>
      <c r="H668" s="20" t="str">
        <f t="shared" si="132"/>
        <v> </v>
      </c>
      <c r="J668" s="1" t="str">
        <f t="shared" si="133"/>
        <v> </v>
      </c>
      <c r="K668" s="1" t="str">
        <f t="shared" si="134"/>
        <v> </v>
      </c>
      <c r="L668" s="20" t="str">
        <f t="shared" si="135"/>
        <v> </v>
      </c>
      <c r="M668" s="20" t="str">
        <f t="shared" si="136"/>
        <v> </v>
      </c>
      <c r="N668" s="20" t="str">
        <f t="shared" si="137"/>
        <v> </v>
      </c>
      <c r="O668" s="20" t="str">
        <f t="shared" si="138"/>
        <v> </v>
      </c>
      <c r="P668" s="20" t="str">
        <f t="shared" si="139"/>
        <v> </v>
      </c>
    </row>
    <row r="669" spans="2:16" ht="12.75">
      <c r="B669" s="1" t="str">
        <f aca="true" t="shared" si="140" ref="B669:B732">IF(C669&lt;&gt;" ",INT(C668/12)+1," ")</f>
        <v> </v>
      </c>
      <c r="C669" s="1" t="str">
        <f aca="true" t="shared" si="141" ref="C669:C732">IF(CODE(C668)=32," ",IF(C668+1&gt;$E$12," ",+C668+1))</f>
        <v> </v>
      </c>
      <c r="D669" s="20" t="str">
        <f aca="true" t="shared" si="142" ref="D669:D732">IF(C669&lt;&gt;" ",PMT($E$10,($E$12)-C668,-G668)," ")</f>
        <v> </v>
      </c>
      <c r="E669" s="20" t="str">
        <f aca="true" t="shared" si="143" ref="E669:E732">IF(C669&lt;&gt;" ",G668*$E$10," ")</f>
        <v> </v>
      </c>
      <c r="F669" s="20" t="str">
        <f aca="true" t="shared" si="144" ref="F669:F732">IF(C669&lt;&gt;" ",D669-E669+H669," ")</f>
        <v> </v>
      </c>
      <c r="G669" s="20" t="str">
        <f aca="true" t="shared" si="145" ref="G669:G732">IF(C669&lt;&gt;" ",G668-F669," ")</f>
        <v> </v>
      </c>
      <c r="H669" s="20" t="str">
        <f aca="true" t="shared" si="146" ref="H669:H732">IF(C669&lt;&gt;" ",IF(AND($E$18=B669,$E$19=C669-(B669-1)*12),$E$17,0)," ")</f>
        <v> </v>
      </c>
      <c r="J669" s="1" t="str">
        <f t="shared" si="133"/>
        <v> </v>
      </c>
      <c r="K669" s="1" t="str">
        <f t="shared" si="134"/>
        <v> </v>
      </c>
      <c r="L669" s="20" t="str">
        <f t="shared" si="135"/>
        <v> </v>
      </c>
      <c r="M669" s="20" t="str">
        <f t="shared" si="136"/>
        <v> </v>
      </c>
      <c r="N669" s="20" t="str">
        <f t="shared" si="137"/>
        <v> </v>
      </c>
      <c r="O669" s="20" t="str">
        <f t="shared" si="138"/>
        <v> </v>
      </c>
      <c r="P669" s="20" t="str">
        <f t="shared" si="139"/>
        <v> </v>
      </c>
    </row>
    <row r="670" spans="2:16" ht="12.75">
      <c r="B670" s="1" t="str">
        <f t="shared" si="140"/>
        <v> </v>
      </c>
      <c r="C670" s="1" t="str">
        <f t="shared" si="141"/>
        <v> </v>
      </c>
      <c r="D670" s="20" t="str">
        <f t="shared" si="142"/>
        <v> </v>
      </c>
      <c r="E670" s="20" t="str">
        <f t="shared" si="143"/>
        <v> </v>
      </c>
      <c r="F670" s="20" t="str">
        <f t="shared" si="144"/>
        <v> </v>
      </c>
      <c r="G670" s="20" t="str">
        <f t="shared" si="145"/>
        <v> </v>
      </c>
      <c r="H670" s="20" t="str">
        <f t="shared" si="146"/>
        <v> </v>
      </c>
      <c r="J670" s="1" t="str">
        <f t="shared" si="133"/>
        <v> </v>
      </c>
      <c r="K670" s="1" t="str">
        <f t="shared" si="134"/>
        <v> </v>
      </c>
      <c r="L670" s="20" t="str">
        <f t="shared" si="135"/>
        <v> </v>
      </c>
      <c r="M670" s="20" t="str">
        <f t="shared" si="136"/>
        <v> </v>
      </c>
      <c r="N670" s="20" t="str">
        <f t="shared" si="137"/>
        <v> </v>
      </c>
      <c r="O670" s="20" t="str">
        <f t="shared" si="138"/>
        <v> </v>
      </c>
      <c r="P670" s="20" t="str">
        <f t="shared" si="139"/>
        <v> </v>
      </c>
    </row>
    <row r="671" spans="2:16" ht="12.75">
      <c r="B671" s="1" t="str">
        <f t="shared" si="140"/>
        <v> </v>
      </c>
      <c r="C671" s="1" t="str">
        <f t="shared" si="141"/>
        <v> </v>
      </c>
      <c r="D671" s="20" t="str">
        <f t="shared" si="142"/>
        <v> </v>
      </c>
      <c r="E671" s="20" t="str">
        <f t="shared" si="143"/>
        <v> </v>
      </c>
      <c r="F671" s="20" t="str">
        <f t="shared" si="144"/>
        <v> </v>
      </c>
      <c r="G671" s="20" t="str">
        <f t="shared" si="145"/>
        <v> </v>
      </c>
      <c r="H671" s="20" t="str">
        <f t="shared" si="146"/>
        <v> </v>
      </c>
      <c r="J671" s="1" t="str">
        <f t="shared" si="133"/>
        <v> </v>
      </c>
      <c r="K671" s="1" t="str">
        <f t="shared" si="134"/>
        <v> </v>
      </c>
      <c r="L671" s="20" t="str">
        <f t="shared" si="135"/>
        <v> </v>
      </c>
      <c r="M671" s="20" t="str">
        <f t="shared" si="136"/>
        <v> </v>
      </c>
      <c r="N671" s="20" t="str">
        <f t="shared" si="137"/>
        <v> </v>
      </c>
      <c r="O671" s="20" t="str">
        <f t="shared" si="138"/>
        <v> </v>
      </c>
      <c r="P671" s="20" t="str">
        <f t="shared" si="139"/>
        <v> </v>
      </c>
    </row>
    <row r="672" spans="2:16" ht="12.75">
      <c r="B672" s="1" t="str">
        <f t="shared" si="140"/>
        <v> </v>
      </c>
      <c r="C672" s="1" t="str">
        <f t="shared" si="141"/>
        <v> </v>
      </c>
      <c r="D672" s="20" t="str">
        <f t="shared" si="142"/>
        <v> </v>
      </c>
      <c r="E672" s="20" t="str">
        <f t="shared" si="143"/>
        <v> </v>
      </c>
      <c r="F672" s="20" t="str">
        <f t="shared" si="144"/>
        <v> </v>
      </c>
      <c r="G672" s="20" t="str">
        <f t="shared" si="145"/>
        <v> </v>
      </c>
      <c r="H672" s="20" t="str">
        <f t="shared" si="146"/>
        <v> </v>
      </c>
      <c r="J672" s="1" t="str">
        <f t="shared" si="133"/>
        <v> </v>
      </c>
      <c r="K672" s="1" t="str">
        <f t="shared" si="134"/>
        <v> </v>
      </c>
      <c r="L672" s="20" t="str">
        <f t="shared" si="135"/>
        <v> </v>
      </c>
      <c r="M672" s="20" t="str">
        <f t="shared" si="136"/>
        <v> </v>
      </c>
      <c r="N672" s="20" t="str">
        <f t="shared" si="137"/>
        <v> </v>
      </c>
      <c r="O672" s="20" t="str">
        <f t="shared" si="138"/>
        <v> </v>
      </c>
      <c r="P672" s="20" t="str">
        <f t="shared" si="139"/>
        <v> </v>
      </c>
    </row>
    <row r="673" spans="2:16" ht="12.75">
      <c r="B673" s="1" t="str">
        <f t="shared" si="140"/>
        <v> </v>
      </c>
      <c r="C673" s="1" t="str">
        <f t="shared" si="141"/>
        <v> </v>
      </c>
      <c r="D673" s="20" t="str">
        <f t="shared" si="142"/>
        <v> </v>
      </c>
      <c r="E673" s="20" t="str">
        <f t="shared" si="143"/>
        <v> </v>
      </c>
      <c r="F673" s="20" t="str">
        <f t="shared" si="144"/>
        <v> </v>
      </c>
      <c r="G673" s="20" t="str">
        <f t="shared" si="145"/>
        <v> </v>
      </c>
      <c r="H673" s="20" t="str">
        <f t="shared" si="146"/>
        <v> </v>
      </c>
      <c r="J673" s="1" t="str">
        <f t="shared" si="133"/>
        <v> </v>
      </c>
      <c r="K673" s="1" t="str">
        <f t="shared" si="134"/>
        <v> </v>
      </c>
      <c r="L673" s="20" t="str">
        <f t="shared" si="135"/>
        <v> </v>
      </c>
      <c r="M673" s="20" t="str">
        <f t="shared" si="136"/>
        <v> </v>
      </c>
      <c r="N673" s="20" t="str">
        <f t="shared" si="137"/>
        <v> </v>
      </c>
      <c r="O673" s="20" t="str">
        <f t="shared" si="138"/>
        <v> </v>
      </c>
      <c r="P673" s="20" t="str">
        <f t="shared" si="139"/>
        <v> </v>
      </c>
    </row>
    <row r="674" spans="2:16" ht="12.75">
      <c r="B674" s="1" t="str">
        <f t="shared" si="140"/>
        <v> </v>
      </c>
      <c r="C674" s="1" t="str">
        <f t="shared" si="141"/>
        <v> </v>
      </c>
      <c r="D674" s="20" t="str">
        <f t="shared" si="142"/>
        <v> </v>
      </c>
      <c r="E674" s="20" t="str">
        <f t="shared" si="143"/>
        <v> </v>
      </c>
      <c r="F674" s="20" t="str">
        <f t="shared" si="144"/>
        <v> </v>
      </c>
      <c r="G674" s="20" t="str">
        <f t="shared" si="145"/>
        <v> </v>
      </c>
      <c r="H674" s="20" t="str">
        <f t="shared" si="146"/>
        <v> </v>
      </c>
      <c r="J674" s="1" t="str">
        <f aca="true" t="shared" si="147" ref="J674:J737">IF(K674&lt;&gt;" ",INT(K673/12)+1," ")</f>
        <v> </v>
      </c>
      <c r="K674" s="1" t="str">
        <f aca="true" t="shared" si="148" ref="K674:K737">IF(CODE(K673)=32," ",IF(AND(K673+1&lt;=$E$13,O673&gt;0),+K673+1," "))</f>
        <v> </v>
      </c>
      <c r="L674" s="20" t="str">
        <f aca="true" t="shared" si="149" ref="L674:L737">IF(K674&lt;&gt;" ",IF(O673&lt;L673,O673+M674,PMT($E$10,($E$12),-$E$6))," ")</f>
        <v> </v>
      </c>
      <c r="M674" s="20" t="str">
        <f aca="true" t="shared" si="150" ref="M674:M737">IF(K674&lt;&gt;" ",O673*$E$10," ")</f>
        <v> </v>
      </c>
      <c r="N674" s="20" t="str">
        <f aca="true" t="shared" si="151" ref="N674:N737">IF(K674&lt;&gt;" ",L674-M674+P674," ")</f>
        <v> </v>
      </c>
      <c r="O674" s="20" t="str">
        <f aca="true" t="shared" si="152" ref="O674:O737">IF(K674&lt;&gt;" ",O673-N674," ")</f>
        <v> </v>
      </c>
      <c r="P674" s="20" t="str">
        <f aca="true" t="shared" si="153" ref="P674:P737">IF(K674&lt;&gt;" ",IF(AND($E$18=J674,$E$19=K674-(J674-1)*12),$E$17,0)," ")</f>
        <v> </v>
      </c>
    </row>
    <row r="675" spans="2:16" ht="12.75">
      <c r="B675" s="1" t="str">
        <f t="shared" si="140"/>
        <v> </v>
      </c>
      <c r="C675" s="1" t="str">
        <f t="shared" si="141"/>
        <v> </v>
      </c>
      <c r="D675" s="20" t="str">
        <f t="shared" si="142"/>
        <v> </v>
      </c>
      <c r="E675" s="20" t="str">
        <f t="shared" si="143"/>
        <v> </v>
      </c>
      <c r="F675" s="20" t="str">
        <f t="shared" si="144"/>
        <v> </v>
      </c>
      <c r="G675" s="20" t="str">
        <f t="shared" si="145"/>
        <v> </v>
      </c>
      <c r="H675" s="20" t="str">
        <f t="shared" si="146"/>
        <v> </v>
      </c>
      <c r="J675" s="1" t="str">
        <f t="shared" si="147"/>
        <v> </v>
      </c>
      <c r="K675" s="1" t="str">
        <f t="shared" si="148"/>
        <v> </v>
      </c>
      <c r="L675" s="20" t="str">
        <f t="shared" si="149"/>
        <v> </v>
      </c>
      <c r="M675" s="20" t="str">
        <f t="shared" si="150"/>
        <v> </v>
      </c>
      <c r="N675" s="20" t="str">
        <f t="shared" si="151"/>
        <v> </v>
      </c>
      <c r="O675" s="20" t="str">
        <f t="shared" si="152"/>
        <v> </v>
      </c>
      <c r="P675" s="20" t="str">
        <f t="shared" si="153"/>
        <v> </v>
      </c>
    </row>
    <row r="676" spans="2:16" ht="12.75">
      <c r="B676" s="1" t="str">
        <f t="shared" si="140"/>
        <v> </v>
      </c>
      <c r="C676" s="1" t="str">
        <f t="shared" si="141"/>
        <v> </v>
      </c>
      <c r="D676" s="20" t="str">
        <f t="shared" si="142"/>
        <v> </v>
      </c>
      <c r="E676" s="20" t="str">
        <f t="shared" si="143"/>
        <v> </v>
      </c>
      <c r="F676" s="20" t="str">
        <f t="shared" si="144"/>
        <v> </v>
      </c>
      <c r="G676" s="20" t="str">
        <f t="shared" si="145"/>
        <v> </v>
      </c>
      <c r="H676" s="20" t="str">
        <f t="shared" si="146"/>
        <v> </v>
      </c>
      <c r="J676" s="1" t="str">
        <f t="shared" si="147"/>
        <v> </v>
      </c>
      <c r="K676" s="1" t="str">
        <f t="shared" si="148"/>
        <v> </v>
      </c>
      <c r="L676" s="20" t="str">
        <f t="shared" si="149"/>
        <v> </v>
      </c>
      <c r="M676" s="20" t="str">
        <f t="shared" si="150"/>
        <v> </v>
      </c>
      <c r="N676" s="20" t="str">
        <f t="shared" si="151"/>
        <v> </v>
      </c>
      <c r="O676" s="20" t="str">
        <f t="shared" si="152"/>
        <v> </v>
      </c>
      <c r="P676" s="20" t="str">
        <f t="shared" si="153"/>
        <v> </v>
      </c>
    </row>
    <row r="677" spans="2:16" ht="12.75">
      <c r="B677" s="1" t="str">
        <f t="shared" si="140"/>
        <v> </v>
      </c>
      <c r="C677" s="1" t="str">
        <f t="shared" si="141"/>
        <v> </v>
      </c>
      <c r="D677" s="20" t="str">
        <f t="shared" si="142"/>
        <v> </v>
      </c>
      <c r="E677" s="20" t="str">
        <f t="shared" si="143"/>
        <v> </v>
      </c>
      <c r="F677" s="20" t="str">
        <f t="shared" si="144"/>
        <v> </v>
      </c>
      <c r="G677" s="20" t="str">
        <f t="shared" si="145"/>
        <v> </v>
      </c>
      <c r="H677" s="20" t="str">
        <f t="shared" si="146"/>
        <v> </v>
      </c>
      <c r="J677" s="1" t="str">
        <f t="shared" si="147"/>
        <v> </v>
      </c>
      <c r="K677" s="1" t="str">
        <f t="shared" si="148"/>
        <v> </v>
      </c>
      <c r="L677" s="20" t="str">
        <f t="shared" si="149"/>
        <v> </v>
      </c>
      <c r="M677" s="20" t="str">
        <f t="shared" si="150"/>
        <v> </v>
      </c>
      <c r="N677" s="20" t="str">
        <f t="shared" si="151"/>
        <v> </v>
      </c>
      <c r="O677" s="20" t="str">
        <f t="shared" si="152"/>
        <v> </v>
      </c>
      <c r="P677" s="20" t="str">
        <f t="shared" si="153"/>
        <v> </v>
      </c>
    </row>
    <row r="678" spans="2:16" ht="12.75">
      <c r="B678" s="1" t="str">
        <f t="shared" si="140"/>
        <v> </v>
      </c>
      <c r="C678" s="1" t="str">
        <f t="shared" si="141"/>
        <v> </v>
      </c>
      <c r="D678" s="20" t="str">
        <f t="shared" si="142"/>
        <v> </v>
      </c>
      <c r="E678" s="20" t="str">
        <f t="shared" si="143"/>
        <v> </v>
      </c>
      <c r="F678" s="20" t="str">
        <f t="shared" si="144"/>
        <v> </v>
      </c>
      <c r="G678" s="20" t="str">
        <f t="shared" si="145"/>
        <v> </v>
      </c>
      <c r="H678" s="20" t="str">
        <f t="shared" si="146"/>
        <v> </v>
      </c>
      <c r="J678" s="1" t="str">
        <f t="shared" si="147"/>
        <v> </v>
      </c>
      <c r="K678" s="1" t="str">
        <f t="shared" si="148"/>
        <v> </v>
      </c>
      <c r="L678" s="20" t="str">
        <f t="shared" si="149"/>
        <v> </v>
      </c>
      <c r="M678" s="20" t="str">
        <f t="shared" si="150"/>
        <v> </v>
      </c>
      <c r="N678" s="20" t="str">
        <f t="shared" si="151"/>
        <v> </v>
      </c>
      <c r="O678" s="20" t="str">
        <f t="shared" si="152"/>
        <v> </v>
      </c>
      <c r="P678" s="20" t="str">
        <f t="shared" si="153"/>
        <v> </v>
      </c>
    </row>
    <row r="679" spans="2:16" ht="12.75">
      <c r="B679" s="1" t="str">
        <f t="shared" si="140"/>
        <v> </v>
      </c>
      <c r="C679" s="1" t="str">
        <f t="shared" si="141"/>
        <v> </v>
      </c>
      <c r="D679" s="20" t="str">
        <f t="shared" si="142"/>
        <v> </v>
      </c>
      <c r="E679" s="20" t="str">
        <f t="shared" si="143"/>
        <v> </v>
      </c>
      <c r="F679" s="20" t="str">
        <f t="shared" si="144"/>
        <v> </v>
      </c>
      <c r="G679" s="20" t="str">
        <f t="shared" si="145"/>
        <v> </v>
      </c>
      <c r="H679" s="20" t="str">
        <f t="shared" si="146"/>
        <v> </v>
      </c>
      <c r="J679" s="1" t="str">
        <f t="shared" si="147"/>
        <v> </v>
      </c>
      <c r="K679" s="1" t="str">
        <f t="shared" si="148"/>
        <v> </v>
      </c>
      <c r="L679" s="20" t="str">
        <f t="shared" si="149"/>
        <v> </v>
      </c>
      <c r="M679" s="20" t="str">
        <f t="shared" si="150"/>
        <v> </v>
      </c>
      <c r="N679" s="20" t="str">
        <f t="shared" si="151"/>
        <v> </v>
      </c>
      <c r="O679" s="20" t="str">
        <f t="shared" si="152"/>
        <v> </v>
      </c>
      <c r="P679" s="20" t="str">
        <f t="shared" si="153"/>
        <v> </v>
      </c>
    </row>
    <row r="680" spans="2:16" ht="12.75">
      <c r="B680" s="1" t="str">
        <f t="shared" si="140"/>
        <v> </v>
      </c>
      <c r="C680" s="1" t="str">
        <f t="shared" si="141"/>
        <v> </v>
      </c>
      <c r="D680" s="20" t="str">
        <f t="shared" si="142"/>
        <v> </v>
      </c>
      <c r="E680" s="20" t="str">
        <f t="shared" si="143"/>
        <v> </v>
      </c>
      <c r="F680" s="20" t="str">
        <f t="shared" si="144"/>
        <v> </v>
      </c>
      <c r="G680" s="20" t="str">
        <f t="shared" si="145"/>
        <v> </v>
      </c>
      <c r="H680" s="20" t="str">
        <f t="shared" si="146"/>
        <v> </v>
      </c>
      <c r="J680" s="1" t="str">
        <f t="shared" si="147"/>
        <v> </v>
      </c>
      <c r="K680" s="1" t="str">
        <f t="shared" si="148"/>
        <v> </v>
      </c>
      <c r="L680" s="20" t="str">
        <f t="shared" si="149"/>
        <v> </v>
      </c>
      <c r="M680" s="20" t="str">
        <f t="shared" si="150"/>
        <v> </v>
      </c>
      <c r="N680" s="20" t="str">
        <f t="shared" si="151"/>
        <v> </v>
      </c>
      <c r="O680" s="20" t="str">
        <f t="shared" si="152"/>
        <v> </v>
      </c>
      <c r="P680" s="20" t="str">
        <f t="shared" si="153"/>
        <v> </v>
      </c>
    </row>
    <row r="681" spans="2:16" ht="12.75">
      <c r="B681" s="1" t="str">
        <f t="shared" si="140"/>
        <v> </v>
      </c>
      <c r="C681" s="1" t="str">
        <f t="shared" si="141"/>
        <v> </v>
      </c>
      <c r="D681" s="20" t="str">
        <f t="shared" si="142"/>
        <v> </v>
      </c>
      <c r="E681" s="20" t="str">
        <f t="shared" si="143"/>
        <v> </v>
      </c>
      <c r="F681" s="20" t="str">
        <f t="shared" si="144"/>
        <v> </v>
      </c>
      <c r="G681" s="20" t="str">
        <f t="shared" si="145"/>
        <v> </v>
      </c>
      <c r="H681" s="20" t="str">
        <f t="shared" si="146"/>
        <v> </v>
      </c>
      <c r="J681" s="1" t="str">
        <f t="shared" si="147"/>
        <v> </v>
      </c>
      <c r="K681" s="1" t="str">
        <f t="shared" si="148"/>
        <v> </v>
      </c>
      <c r="L681" s="20" t="str">
        <f t="shared" si="149"/>
        <v> </v>
      </c>
      <c r="M681" s="20" t="str">
        <f t="shared" si="150"/>
        <v> </v>
      </c>
      <c r="N681" s="20" t="str">
        <f t="shared" si="151"/>
        <v> </v>
      </c>
      <c r="O681" s="20" t="str">
        <f t="shared" si="152"/>
        <v> </v>
      </c>
      <c r="P681" s="20" t="str">
        <f t="shared" si="153"/>
        <v> </v>
      </c>
    </row>
    <row r="682" spans="2:16" ht="12.75">
      <c r="B682" s="1" t="str">
        <f t="shared" si="140"/>
        <v> </v>
      </c>
      <c r="C682" s="1" t="str">
        <f t="shared" si="141"/>
        <v> </v>
      </c>
      <c r="D682" s="20" t="str">
        <f t="shared" si="142"/>
        <v> </v>
      </c>
      <c r="E682" s="20" t="str">
        <f t="shared" si="143"/>
        <v> </v>
      </c>
      <c r="F682" s="20" t="str">
        <f t="shared" si="144"/>
        <v> </v>
      </c>
      <c r="G682" s="20" t="str">
        <f t="shared" si="145"/>
        <v> </v>
      </c>
      <c r="H682" s="20" t="str">
        <f t="shared" si="146"/>
        <v> </v>
      </c>
      <c r="J682" s="1" t="str">
        <f t="shared" si="147"/>
        <v> </v>
      </c>
      <c r="K682" s="1" t="str">
        <f t="shared" si="148"/>
        <v> </v>
      </c>
      <c r="L682" s="20" t="str">
        <f t="shared" si="149"/>
        <v> </v>
      </c>
      <c r="M682" s="20" t="str">
        <f t="shared" si="150"/>
        <v> </v>
      </c>
      <c r="N682" s="20" t="str">
        <f t="shared" si="151"/>
        <v> </v>
      </c>
      <c r="O682" s="20" t="str">
        <f t="shared" si="152"/>
        <v> </v>
      </c>
      <c r="P682" s="20" t="str">
        <f t="shared" si="153"/>
        <v> </v>
      </c>
    </row>
    <row r="683" spans="2:16" ht="12.75">
      <c r="B683" s="1" t="str">
        <f t="shared" si="140"/>
        <v> </v>
      </c>
      <c r="C683" s="1" t="str">
        <f t="shared" si="141"/>
        <v> </v>
      </c>
      <c r="D683" s="20" t="str">
        <f t="shared" si="142"/>
        <v> </v>
      </c>
      <c r="E683" s="20" t="str">
        <f t="shared" si="143"/>
        <v> </v>
      </c>
      <c r="F683" s="20" t="str">
        <f t="shared" si="144"/>
        <v> </v>
      </c>
      <c r="G683" s="20" t="str">
        <f t="shared" si="145"/>
        <v> </v>
      </c>
      <c r="H683" s="20" t="str">
        <f t="shared" si="146"/>
        <v> </v>
      </c>
      <c r="J683" s="1" t="str">
        <f t="shared" si="147"/>
        <v> </v>
      </c>
      <c r="K683" s="1" t="str">
        <f t="shared" si="148"/>
        <v> </v>
      </c>
      <c r="L683" s="20" t="str">
        <f t="shared" si="149"/>
        <v> </v>
      </c>
      <c r="M683" s="20" t="str">
        <f t="shared" si="150"/>
        <v> </v>
      </c>
      <c r="N683" s="20" t="str">
        <f t="shared" si="151"/>
        <v> </v>
      </c>
      <c r="O683" s="20" t="str">
        <f t="shared" si="152"/>
        <v> </v>
      </c>
      <c r="P683" s="20" t="str">
        <f t="shared" si="153"/>
        <v> </v>
      </c>
    </row>
    <row r="684" spans="2:16" ht="12.75">
      <c r="B684" s="1" t="str">
        <f t="shared" si="140"/>
        <v> </v>
      </c>
      <c r="C684" s="1" t="str">
        <f t="shared" si="141"/>
        <v> </v>
      </c>
      <c r="D684" s="20" t="str">
        <f t="shared" si="142"/>
        <v> </v>
      </c>
      <c r="E684" s="20" t="str">
        <f t="shared" si="143"/>
        <v> </v>
      </c>
      <c r="F684" s="20" t="str">
        <f t="shared" si="144"/>
        <v> </v>
      </c>
      <c r="G684" s="20" t="str">
        <f t="shared" si="145"/>
        <v> </v>
      </c>
      <c r="H684" s="20" t="str">
        <f t="shared" si="146"/>
        <v> </v>
      </c>
      <c r="J684" s="1" t="str">
        <f t="shared" si="147"/>
        <v> </v>
      </c>
      <c r="K684" s="1" t="str">
        <f t="shared" si="148"/>
        <v> </v>
      </c>
      <c r="L684" s="20" t="str">
        <f t="shared" si="149"/>
        <v> </v>
      </c>
      <c r="M684" s="20" t="str">
        <f t="shared" si="150"/>
        <v> </v>
      </c>
      <c r="N684" s="20" t="str">
        <f t="shared" si="151"/>
        <v> </v>
      </c>
      <c r="O684" s="20" t="str">
        <f t="shared" si="152"/>
        <v> </v>
      </c>
      <c r="P684" s="20" t="str">
        <f t="shared" si="153"/>
        <v> </v>
      </c>
    </row>
    <row r="685" spans="2:16" ht="12.75">
      <c r="B685" s="1" t="str">
        <f t="shared" si="140"/>
        <v> </v>
      </c>
      <c r="C685" s="1" t="str">
        <f t="shared" si="141"/>
        <v> </v>
      </c>
      <c r="D685" s="20" t="str">
        <f t="shared" si="142"/>
        <v> </v>
      </c>
      <c r="E685" s="20" t="str">
        <f t="shared" si="143"/>
        <v> </v>
      </c>
      <c r="F685" s="20" t="str">
        <f t="shared" si="144"/>
        <v> </v>
      </c>
      <c r="G685" s="20" t="str">
        <f t="shared" si="145"/>
        <v> </v>
      </c>
      <c r="H685" s="20" t="str">
        <f t="shared" si="146"/>
        <v> </v>
      </c>
      <c r="J685" s="1" t="str">
        <f t="shared" si="147"/>
        <v> </v>
      </c>
      <c r="K685" s="1" t="str">
        <f t="shared" si="148"/>
        <v> </v>
      </c>
      <c r="L685" s="20" t="str">
        <f t="shared" si="149"/>
        <v> </v>
      </c>
      <c r="M685" s="20" t="str">
        <f t="shared" si="150"/>
        <v> </v>
      </c>
      <c r="N685" s="20" t="str">
        <f t="shared" si="151"/>
        <v> </v>
      </c>
      <c r="O685" s="20" t="str">
        <f t="shared" si="152"/>
        <v> </v>
      </c>
      <c r="P685" s="20" t="str">
        <f t="shared" si="153"/>
        <v> </v>
      </c>
    </row>
    <row r="686" spans="2:16" ht="12.75">
      <c r="B686" s="1" t="str">
        <f t="shared" si="140"/>
        <v> </v>
      </c>
      <c r="C686" s="1" t="str">
        <f t="shared" si="141"/>
        <v> </v>
      </c>
      <c r="D686" s="20" t="str">
        <f t="shared" si="142"/>
        <v> </v>
      </c>
      <c r="E686" s="20" t="str">
        <f t="shared" si="143"/>
        <v> </v>
      </c>
      <c r="F686" s="20" t="str">
        <f t="shared" si="144"/>
        <v> </v>
      </c>
      <c r="G686" s="20" t="str">
        <f t="shared" si="145"/>
        <v> </v>
      </c>
      <c r="H686" s="20" t="str">
        <f t="shared" si="146"/>
        <v> </v>
      </c>
      <c r="J686" s="1" t="str">
        <f t="shared" si="147"/>
        <v> </v>
      </c>
      <c r="K686" s="1" t="str">
        <f t="shared" si="148"/>
        <v> </v>
      </c>
      <c r="L686" s="20" t="str">
        <f t="shared" si="149"/>
        <v> </v>
      </c>
      <c r="M686" s="20" t="str">
        <f t="shared" si="150"/>
        <v> </v>
      </c>
      <c r="N686" s="20" t="str">
        <f t="shared" si="151"/>
        <v> </v>
      </c>
      <c r="O686" s="20" t="str">
        <f t="shared" si="152"/>
        <v> </v>
      </c>
      <c r="P686" s="20" t="str">
        <f t="shared" si="153"/>
        <v> </v>
      </c>
    </row>
    <row r="687" spans="2:16" ht="12.75">
      <c r="B687" s="1" t="str">
        <f t="shared" si="140"/>
        <v> </v>
      </c>
      <c r="C687" s="1" t="str">
        <f t="shared" si="141"/>
        <v> </v>
      </c>
      <c r="D687" s="20" t="str">
        <f t="shared" si="142"/>
        <v> </v>
      </c>
      <c r="E687" s="20" t="str">
        <f t="shared" si="143"/>
        <v> </v>
      </c>
      <c r="F687" s="20" t="str">
        <f t="shared" si="144"/>
        <v> </v>
      </c>
      <c r="G687" s="20" t="str">
        <f t="shared" si="145"/>
        <v> </v>
      </c>
      <c r="H687" s="20" t="str">
        <f t="shared" si="146"/>
        <v> </v>
      </c>
      <c r="J687" s="1" t="str">
        <f t="shared" si="147"/>
        <v> </v>
      </c>
      <c r="K687" s="1" t="str">
        <f t="shared" si="148"/>
        <v> </v>
      </c>
      <c r="L687" s="20" t="str">
        <f t="shared" si="149"/>
        <v> </v>
      </c>
      <c r="M687" s="20" t="str">
        <f t="shared" si="150"/>
        <v> </v>
      </c>
      <c r="N687" s="20" t="str">
        <f t="shared" si="151"/>
        <v> </v>
      </c>
      <c r="O687" s="20" t="str">
        <f t="shared" si="152"/>
        <v> </v>
      </c>
      <c r="P687" s="20" t="str">
        <f t="shared" si="153"/>
        <v> </v>
      </c>
    </row>
    <row r="688" spans="2:16" ht="12.75">
      <c r="B688" s="1" t="str">
        <f t="shared" si="140"/>
        <v> </v>
      </c>
      <c r="C688" s="1" t="str">
        <f t="shared" si="141"/>
        <v> </v>
      </c>
      <c r="D688" s="20" t="str">
        <f t="shared" si="142"/>
        <v> </v>
      </c>
      <c r="E688" s="20" t="str">
        <f t="shared" si="143"/>
        <v> </v>
      </c>
      <c r="F688" s="20" t="str">
        <f t="shared" si="144"/>
        <v> </v>
      </c>
      <c r="G688" s="20" t="str">
        <f t="shared" si="145"/>
        <v> </v>
      </c>
      <c r="H688" s="20" t="str">
        <f t="shared" si="146"/>
        <v> </v>
      </c>
      <c r="J688" s="1" t="str">
        <f t="shared" si="147"/>
        <v> </v>
      </c>
      <c r="K688" s="1" t="str">
        <f t="shared" si="148"/>
        <v> </v>
      </c>
      <c r="L688" s="20" t="str">
        <f t="shared" si="149"/>
        <v> </v>
      </c>
      <c r="M688" s="20" t="str">
        <f t="shared" si="150"/>
        <v> </v>
      </c>
      <c r="N688" s="20" t="str">
        <f t="shared" si="151"/>
        <v> </v>
      </c>
      <c r="O688" s="20" t="str">
        <f t="shared" si="152"/>
        <v> </v>
      </c>
      <c r="P688" s="20" t="str">
        <f t="shared" si="153"/>
        <v> </v>
      </c>
    </row>
    <row r="689" spans="2:16" ht="12.75">
      <c r="B689" s="1" t="str">
        <f t="shared" si="140"/>
        <v> </v>
      </c>
      <c r="C689" s="1" t="str">
        <f t="shared" si="141"/>
        <v> </v>
      </c>
      <c r="D689" s="20" t="str">
        <f t="shared" si="142"/>
        <v> </v>
      </c>
      <c r="E689" s="20" t="str">
        <f t="shared" si="143"/>
        <v> </v>
      </c>
      <c r="F689" s="20" t="str">
        <f t="shared" si="144"/>
        <v> </v>
      </c>
      <c r="G689" s="20" t="str">
        <f t="shared" si="145"/>
        <v> </v>
      </c>
      <c r="H689" s="20" t="str">
        <f t="shared" si="146"/>
        <v> </v>
      </c>
      <c r="J689" s="1" t="str">
        <f t="shared" si="147"/>
        <v> </v>
      </c>
      <c r="K689" s="1" t="str">
        <f t="shared" si="148"/>
        <v> </v>
      </c>
      <c r="L689" s="20" t="str">
        <f t="shared" si="149"/>
        <v> </v>
      </c>
      <c r="M689" s="20" t="str">
        <f t="shared" si="150"/>
        <v> </v>
      </c>
      <c r="N689" s="20" t="str">
        <f t="shared" si="151"/>
        <v> </v>
      </c>
      <c r="O689" s="20" t="str">
        <f t="shared" si="152"/>
        <v> </v>
      </c>
      <c r="P689" s="20" t="str">
        <f t="shared" si="153"/>
        <v> </v>
      </c>
    </row>
    <row r="690" spans="2:16" ht="12.75">
      <c r="B690" s="1" t="str">
        <f t="shared" si="140"/>
        <v> </v>
      </c>
      <c r="C690" s="1" t="str">
        <f t="shared" si="141"/>
        <v> </v>
      </c>
      <c r="D690" s="20" t="str">
        <f t="shared" si="142"/>
        <v> </v>
      </c>
      <c r="E690" s="20" t="str">
        <f t="shared" si="143"/>
        <v> </v>
      </c>
      <c r="F690" s="20" t="str">
        <f t="shared" si="144"/>
        <v> </v>
      </c>
      <c r="G690" s="20" t="str">
        <f t="shared" si="145"/>
        <v> </v>
      </c>
      <c r="H690" s="20" t="str">
        <f t="shared" si="146"/>
        <v> </v>
      </c>
      <c r="J690" s="1" t="str">
        <f t="shared" si="147"/>
        <v> </v>
      </c>
      <c r="K690" s="1" t="str">
        <f t="shared" si="148"/>
        <v> </v>
      </c>
      <c r="L690" s="20" t="str">
        <f t="shared" si="149"/>
        <v> </v>
      </c>
      <c r="M690" s="20" t="str">
        <f t="shared" si="150"/>
        <v> </v>
      </c>
      <c r="N690" s="20" t="str">
        <f t="shared" si="151"/>
        <v> </v>
      </c>
      <c r="O690" s="20" t="str">
        <f t="shared" si="152"/>
        <v> </v>
      </c>
      <c r="P690" s="20" t="str">
        <f t="shared" si="153"/>
        <v> </v>
      </c>
    </row>
    <row r="691" spans="2:16" ht="12.75">
      <c r="B691" s="1" t="str">
        <f t="shared" si="140"/>
        <v> </v>
      </c>
      <c r="C691" s="1" t="str">
        <f t="shared" si="141"/>
        <v> </v>
      </c>
      <c r="D691" s="20" t="str">
        <f t="shared" si="142"/>
        <v> </v>
      </c>
      <c r="E691" s="20" t="str">
        <f t="shared" si="143"/>
        <v> </v>
      </c>
      <c r="F691" s="20" t="str">
        <f t="shared" si="144"/>
        <v> </v>
      </c>
      <c r="G691" s="20" t="str">
        <f t="shared" si="145"/>
        <v> </v>
      </c>
      <c r="H691" s="20" t="str">
        <f t="shared" si="146"/>
        <v> </v>
      </c>
      <c r="J691" s="1" t="str">
        <f t="shared" si="147"/>
        <v> </v>
      </c>
      <c r="K691" s="1" t="str">
        <f t="shared" si="148"/>
        <v> </v>
      </c>
      <c r="L691" s="20" t="str">
        <f t="shared" si="149"/>
        <v> </v>
      </c>
      <c r="M691" s="20" t="str">
        <f t="shared" si="150"/>
        <v> </v>
      </c>
      <c r="N691" s="20" t="str">
        <f t="shared" si="151"/>
        <v> </v>
      </c>
      <c r="O691" s="20" t="str">
        <f t="shared" si="152"/>
        <v> </v>
      </c>
      <c r="P691" s="20" t="str">
        <f t="shared" si="153"/>
        <v> </v>
      </c>
    </row>
    <row r="692" spans="2:16" ht="12.75">
      <c r="B692" s="1" t="str">
        <f t="shared" si="140"/>
        <v> </v>
      </c>
      <c r="C692" s="1" t="str">
        <f t="shared" si="141"/>
        <v> </v>
      </c>
      <c r="D692" s="20" t="str">
        <f t="shared" si="142"/>
        <v> </v>
      </c>
      <c r="E692" s="20" t="str">
        <f t="shared" si="143"/>
        <v> </v>
      </c>
      <c r="F692" s="20" t="str">
        <f t="shared" si="144"/>
        <v> </v>
      </c>
      <c r="G692" s="20" t="str">
        <f t="shared" si="145"/>
        <v> </v>
      </c>
      <c r="H692" s="20" t="str">
        <f t="shared" si="146"/>
        <v> </v>
      </c>
      <c r="J692" s="1" t="str">
        <f t="shared" si="147"/>
        <v> </v>
      </c>
      <c r="K692" s="1" t="str">
        <f t="shared" si="148"/>
        <v> </v>
      </c>
      <c r="L692" s="20" t="str">
        <f t="shared" si="149"/>
        <v> </v>
      </c>
      <c r="M692" s="20" t="str">
        <f t="shared" si="150"/>
        <v> </v>
      </c>
      <c r="N692" s="20" t="str">
        <f t="shared" si="151"/>
        <v> </v>
      </c>
      <c r="O692" s="20" t="str">
        <f t="shared" si="152"/>
        <v> </v>
      </c>
      <c r="P692" s="20" t="str">
        <f t="shared" si="153"/>
        <v> </v>
      </c>
    </row>
    <row r="693" spans="2:16" ht="12.75">
      <c r="B693" s="1" t="str">
        <f t="shared" si="140"/>
        <v> </v>
      </c>
      <c r="C693" s="1" t="str">
        <f t="shared" si="141"/>
        <v> </v>
      </c>
      <c r="D693" s="20" t="str">
        <f t="shared" si="142"/>
        <v> </v>
      </c>
      <c r="E693" s="20" t="str">
        <f t="shared" si="143"/>
        <v> </v>
      </c>
      <c r="F693" s="20" t="str">
        <f t="shared" si="144"/>
        <v> </v>
      </c>
      <c r="G693" s="20" t="str">
        <f t="shared" si="145"/>
        <v> </v>
      </c>
      <c r="H693" s="20" t="str">
        <f t="shared" si="146"/>
        <v> </v>
      </c>
      <c r="J693" s="1" t="str">
        <f t="shared" si="147"/>
        <v> </v>
      </c>
      <c r="K693" s="1" t="str">
        <f t="shared" si="148"/>
        <v> </v>
      </c>
      <c r="L693" s="20" t="str">
        <f t="shared" si="149"/>
        <v> </v>
      </c>
      <c r="M693" s="20" t="str">
        <f t="shared" si="150"/>
        <v> </v>
      </c>
      <c r="N693" s="20" t="str">
        <f t="shared" si="151"/>
        <v> </v>
      </c>
      <c r="O693" s="20" t="str">
        <f t="shared" si="152"/>
        <v> </v>
      </c>
      <c r="P693" s="20" t="str">
        <f t="shared" si="153"/>
        <v> </v>
      </c>
    </row>
    <row r="694" spans="2:16" ht="12.75">
      <c r="B694" s="1" t="str">
        <f t="shared" si="140"/>
        <v> </v>
      </c>
      <c r="C694" s="1" t="str">
        <f t="shared" si="141"/>
        <v> </v>
      </c>
      <c r="D694" s="20" t="str">
        <f t="shared" si="142"/>
        <v> </v>
      </c>
      <c r="E694" s="20" t="str">
        <f t="shared" si="143"/>
        <v> </v>
      </c>
      <c r="F694" s="20" t="str">
        <f t="shared" si="144"/>
        <v> </v>
      </c>
      <c r="G694" s="20" t="str">
        <f t="shared" si="145"/>
        <v> </v>
      </c>
      <c r="H694" s="20" t="str">
        <f t="shared" si="146"/>
        <v> </v>
      </c>
      <c r="J694" s="1" t="str">
        <f t="shared" si="147"/>
        <v> </v>
      </c>
      <c r="K694" s="1" t="str">
        <f t="shared" si="148"/>
        <v> </v>
      </c>
      <c r="L694" s="20" t="str">
        <f t="shared" si="149"/>
        <v> </v>
      </c>
      <c r="M694" s="20" t="str">
        <f t="shared" si="150"/>
        <v> </v>
      </c>
      <c r="N694" s="20" t="str">
        <f t="shared" si="151"/>
        <v> </v>
      </c>
      <c r="O694" s="20" t="str">
        <f t="shared" si="152"/>
        <v> </v>
      </c>
      <c r="P694" s="20" t="str">
        <f t="shared" si="153"/>
        <v> </v>
      </c>
    </row>
    <row r="695" spans="2:16" ht="12.75">
      <c r="B695" s="1" t="str">
        <f t="shared" si="140"/>
        <v> </v>
      </c>
      <c r="C695" s="1" t="str">
        <f t="shared" si="141"/>
        <v> </v>
      </c>
      <c r="D695" s="20" t="str">
        <f t="shared" si="142"/>
        <v> </v>
      </c>
      <c r="E695" s="20" t="str">
        <f t="shared" si="143"/>
        <v> </v>
      </c>
      <c r="F695" s="20" t="str">
        <f t="shared" si="144"/>
        <v> </v>
      </c>
      <c r="G695" s="20" t="str">
        <f t="shared" si="145"/>
        <v> </v>
      </c>
      <c r="H695" s="20" t="str">
        <f t="shared" si="146"/>
        <v> </v>
      </c>
      <c r="J695" s="1" t="str">
        <f t="shared" si="147"/>
        <v> </v>
      </c>
      <c r="K695" s="1" t="str">
        <f t="shared" si="148"/>
        <v> </v>
      </c>
      <c r="L695" s="20" t="str">
        <f t="shared" si="149"/>
        <v> </v>
      </c>
      <c r="M695" s="20" t="str">
        <f t="shared" si="150"/>
        <v> </v>
      </c>
      <c r="N695" s="20" t="str">
        <f t="shared" si="151"/>
        <v> </v>
      </c>
      <c r="O695" s="20" t="str">
        <f t="shared" si="152"/>
        <v> </v>
      </c>
      <c r="P695" s="20" t="str">
        <f t="shared" si="153"/>
        <v> </v>
      </c>
    </row>
    <row r="696" spans="2:16" ht="12.75">
      <c r="B696" s="1" t="str">
        <f t="shared" si="140"/>
        <v> </v>
      </c>
      <c r="C696" s="1" t="str">
        <f t="shared" si="141"/>
        <v> </v>
      </c>
      <c r="D696" s="20" t="str">
        <f t="shared" si="142"/>
        <v> </v>
      </c>
      <c r="E696" s="20" t="str">
        <f t="shared" si="143"/>
        <v> </v>
      </c>
      <c r="F696" s="20" t="str">
        <f t="shared" si="144"/>
        <v> </v>
      </c>
      <c r="G696" s="20" t="str">
        <f t="shared" si="145"/>
        <v> </v>
      </c>
      <c r="H696" s="20" t="str">
        <f t="shared" si="146"/>
        <v> </v>
      </c>
      <c r="J696" s="1" t="str">
        <f t="shared" si="147"/>
        <v> </v>
      </c>
      <c r="K696" s="1" t="str">
        <f t="shared" si="148"/>
        <v> </v>
      </c>
      <c r="L696" s="20" t="str">
        <f t="shared" si="149"/>
        <v> </v>
      </c>
      <c r="M696" s="20" t="str">
        <f t="shared" si="150"/>
        <v> </v>
      </c>
      <c r="N696" s="20" t="str">
        <f t="shared" si="151"/>
        <v> </v>
      </c>
      <c r="O696" s="20" t="str">
        <f t="shared" si="152"/>
        <v> </v>
      </c>
      <c r="P696" s="20" t="str">
        <f t="shared" si="153"/>
        <v> </v>
      </c>
    </row>
    <row r="697" spans="2:16" ht="12.75">
      <c r="B697" s="1" t="str">
        <f t="shared" si="140"/>
        <v> </v>
      </c>
      <c r="C697" s="1" t="str">
        <f t="shared" si="141"/>
        <v> </v>
      </c>
      <c r="D697" s="20" t="str">
        <f t="shared" si="142"/>
        <v> </v>
      </c>
      <c r="E697" s="20" t="str">
        <f t="shared" si="143"/>
        <v> </v>
      </c>
      <c r="F697" s="20" t="str">
        <f t="shared" si="144"/>
        <v> </v>
      </c>
      <c r="G697" s="20" t="str">
        <f t="shared" si="145"/>
        <v> </v>
      </c>
      <c r="H697" s="20" t="str">
        <f t="shared" si="146"/>
        <v> </v>
      </c>
      <c r="J697" s="1" t="str">
        <f t="shared" si="147"/>
        <v> </v>
      </c>
      <c r="K697" s="1" t="str">
        <f t="shared" si="148"/>
        <v> </v>
      </c>
      <c r="L697" s="20" t="str">
        <f t="shared" si="149"/>
        <v> </v>
      </c>
      <c r="M697" s="20" t="str">
        <f t="shared" si="150"/>
        <v> </v>
      </c>
      <c r="N697" s="20" t="str">
        <f t="shared" si="151"/>
        <v> </v>
      </c>
      <c r="O697" s="20" t="str">
        <f t="shared" si="152"/>
        <v> </v>
      </c>
      <c r="P697" s="20" t="str">
        <f t="shared" si="153"/>
        <v> </v>
      </c>
    </row>
    <row r="698" spans="2:16" ht="12.75">
      <c r="B698" s="1" t="str">
        <f t="shared" si="140"/>
        <v> </v>
      </c>
      <c r="C698" s="1" t="str">
        <f t="shared" si="141"/>
        <v> </v>
      </c>
      <c r="D698" s="20" t="str">
        <f t="shared" si="142"/>
        <v> </v>
      </c>
      <c r="E698" s="20" t="str">
        <f t="shared" si="143"/>
        <v> </v>
      </c>
      <c r="F698" s="20" t="str">
        <f t="shared" si="144"/>
        <v> </v>
      </c>
      <c r="G698" s="20" t="str">
        <f t="shared" si="145"/>
        <v> </v>
      </c>
      <c r="H698" s="20" t="str">
        <f t="shared" si="146"/>
        <v> </v>
      </c>
      <c r="J698" s="1" t="str">
        <f t="shared" si="147"/>
        <v> </v>
      </c>
      <c r="K698" s="1" t="str">
        <f t="shared" si="148"/>
        <v> </v>
      </c>
      <c r="L698" s="20" t="str">
        <f t="shared" si="149"/>
        <v> </v>
      </c>
      <c r="M698" s="20" t="str">
        <f t="shared" si="150"/>
        <v> </v>
      </c>
      <c r="N698" s="20" t="str">
        <f t="shared" si="151"/>
        <v> </v>
      </c>
      <c r="O698" s="20" t="str">
        <f t="shared" si="152"/>
        <v> </v>
      </c>
      <c r="P698" s="20" t="str">
        <f t="shared" si="153"/>
        <v> </v>
      </c>
    </row>
    <row r="699" spans="2:16" ht="12.75">
      <c r="B699" s="1" t="str">
        <f t="shared" si="140"/>
        <v> </v>
      </c>
      <c r="C699" s="1" t="str">
        <f t="shared" si="141"/>
        <v> </v>
      </c>
      <c r="D699" s="20" t="str">
        <f t="shared" si="142"/>
        <v> </v>
      </c>
      <c r="E699" s="20" t="str">
        <f t="shared" si="143"/>
        <v> </v>
      </c>
      <c r="F699" s="20" t="str">
        <f t="shared" si="144"/>
        <v> </v>
      </c>
      <c r="G699" s="20" t="str">
        <f t="shared" si="145"/>
        <v> </v>
      </c>
      <c r="H699" s="20" t="str">
        <f t="shared" si="146"/>
        <v> </v>
      </c>
      <c r="J699" s="1" t="str">
        <f t="shared" si="147"/>
        <v> </v>
      </c>
      <c r="K699" s="1" t="str">
        <f t="shared" si="148"/>
        <v> </v>
      </c>
      <c r="L699" s="20" t="str">
        <f t="shared" si="149"/>
        <v> </v>
      </c>
      <c r="M699" s="20" t="str">
        <f t="shared" si="150"/>
        <v> </v>
      </c>
      <c r="N699" s="20" t="str">
        <f t="shared" si="151"/>
        <v> </v>
      </c>
      <c r="O699" s="20" t="str">
        <f t="shared" si="152"/>
        <v> </v>
      </c>
      <c r="P699" s="20" t="str">
        <f t="shared" si="153"/>
        <v> </v>
      </c>
    </row>
    <row r="700" spans="2:16" ht="12.75">
      <c r="B700" s="1" t="str">
        <f t="shared" si="140"/>
        <v> </v>
      </c>
      <c r="C700" s="1" t="str">
        <f t="shared" si="141"/>
        <v> </v>
      </c>
      <c r="D700" s="20" t="str">
        <f t="shared" si="142"/>
        <v> </v>
      </c>
      <c r="E700" s="20" t="str">
        <f t="shared" si="143"/>
        <v> </v>
      </c>
      <c r="F700" s="20" t="str">
        <f t="shared" si="144"/>
        <v> </v>
      </c>
      <c r="G700" s="20" t="str">
        <f t="shared" si="145"/>
        <v> </v>
      </c>
      <c r="H700" s="20" t="str">
        <f t="shared" si="146"/>
        <v> </v>
      </c>
      <c r="J700" s="1" t="str">
        <f t="shared" si="147"/>
        <v> </v>
      </c>
      <c r="K700" s="1" t="str">
        <f t="shared" si="148"/>
        <v> </v>
      </c>
      <c r="L700" s="20" t="str">
        <f t="shared" si="149"/>
        <v> </v>
      </c>
      <c r="M700" s="20" t="str">
        <f t="shared" si="150"/>
        <v> </v>
      </c>
      <c r="N700" s="20" t="str">
        <f t="shared" si="151"/>
        <v> </v>
      </c>
      <c r="O700" s="20" t="str">
        <f t="shared" si="152"/>
        <v> </v>
      </c>
      <c r="P700" s="20" t="str">
        <f t="shared" si="153"/>
        <v> </v>
      </c>
    </row>
    <row r="701" spans="2:16" ht="12.75">
      <c r="B701" s="1" t="str">
        <f t="shared" si="140"/>
        <v> </v>
      </c>
      <c r="C701" s="1" t="str">
        <f t="shared" si="141"/>
        <v> </v>
      </c>
      <c r="D701" s="20" t="str">
        <f t="shared" si="142"/>
        <v> </v>
      </c>
      <c r="E701" s="20" t="str">
        <f t="shared" si="143"/>
        <v> </v>
      </c>
      <c r="F701" s="20" t="str">
        <f t="shared" si="144"/>
        <v> </v>
      </c>
      <c r="G701" s="20" t="str">
        <f t="shared" si="145"/>
        <v> </v>
      </c>
      <c r="H701" s="20" t="str">
        <f t="shared" si="146"/>
        <v> </v>
      </c>
      <c r="J701" s="1" t="str">
        <f t="shared" si="147"/>
        <v> </v>
      </c>
      <c r="K701" s="1" t="str">
        <f t="shared" si="148"/>
        <v> </v>
      </c>
      <c r="L701" s="20" t="str">
        <f t="shared" si="149"/>
        <v> </v>
      </c>
      <c r="M701" s="20" t="str">
        <f t="shared" si="150"/>
        <v> </v>
      </c>
      <c r="N701" s="20" t="str">
        <f t="shared" si="151"/>
        <v> </v>
      </c>
      <c r="O701" s="20" t="str">
        <f t="shared" si="152"/>
        <v> </v>
      </c>
      <c r="P701" s="20" t="str">
        <f t="shared" si="153"/>
        <v> </v>
      </c>
    </row>
    <row r="702" spans="2:16" ht="12.75">
      <c r="B702" s="1" t="str">
        <f t="shared" si="140"/>
        <v> </v>
      </c>
      <c r="C702" s="1" t="str">
        <f t="shared" si="141"/>
        <v> </v>
      </c>
      <c r="D702" s="20" t="str">
        <f t="shared" si="142"/>
        <v> </v>
      </c>
      <c r="E702" s="20" t="str">
        <f t="shared" si="143"/>
        <v> </v>
      </c>
      <c r="F702" s="20" t="str">
        <f t="shared" si="144"/>
        <v> </v>
      </c>
      <c r="G702" s="20" t="str">
        <f t="shared" si="145"/>
        <v> </v>
      </c>
      <c r="H702" s="20" t="str">
        <f t="shared" si="146"/>
        <v> </v>
      </c>
      <c r="J702" s="1" t="str">
        <f t="shared" si="147"/>
        <v> </v>
      </c>
      <c r="K702" s="1" t="str">
        <f t="shared" si="148"/>
        <v> </v>
      </c>
      <c r="L702" s="20" t="str">
        <f t="shared" si="149"/>
        <v> </v>
      </c>
      <c r="M702" s="20" t="str">
        <f t="shared" si="150"/>
        <v> </v>
      </c>
      <c r="N702" s="20" t="str">
        <f t="shared" si="151"/>
        <v> </v>
      </c>
      <c r="O702" s="20" t="str">
        <f t="shared" si="152"/>
        <v> </v>
      </c>
      <c r="P702" s="20" t="str">
        <f t="shared" si="153"/>
        <v> </v>
      </c>
    </row>
    <row r="703" spans="2:16" ht="12.75">
      <c r="B703" s="1" t="str">
        <f t="shared" si="140"/>
        <v> </v>
      </c>
      <c r="C703" s="1" t="str">
        <f t="shared" si="141"/>
        <v> </v>
      </c>
      <c r="D703" s="20" t="str">
        <f t="shared" si="142"/>
        <v> </v>
      </c>
      <c r="E703" s="20" t="str">
        <f t="shared" si="143"/>
        <v> </v>
      </c>
      <c r="F703" s="20" t="str">
        <f t="shared" si="144"/>
        <v> </v>
      </c>
      <c r="G703" s="20" t="str">
        <f t="shared" si="145"/>
        <v> </v>
      </c>
      <c r="H703" s="20" t="str">
        <f t="shared" si="146"/>
        <v> </v>
      </c>
      <c r="J703" s="1" t="str">
        <f t="shared" si="147"/>
        <v> </v>
      </c>
      <c r="K703" s="1" t="str">
        <f t="shared" si="148"/>
        <v> </v>
      </c>
      <c r="L703" s="20" t="str">
        <f t="shared" si="149"/>
        <v> </v>
      </c>
      <c r="M703" s="20" t="str">
        <f t="shared" si="150"/>
        <v> </v>
      </c>
      <c r="N703" s="20" t="str">
        <f t="shared" si="151"/>
        <v> </v>
      </c>
      <c r="O703" s="20" t="str">
        <f t="shared" si="152"/>
        <v> </v>
      </c>
      <c r="P703" s="20" t="str">
        <f t="shared" si="153"/>
        <v> </v>
      </c>
    </row>
    <row r="704" spans="2:16" ht="12.75">
      <c r="B704" s="1" t="str">
        <f t="shared" si="140"/>
        <v> </v>
      </c>
      <c r="C704" s="1" t="str">
        <f t="shared" si="141"/>
        <v> </v>
      </c>
      <c r="D704" s="20" t="str">
        <f t="shared" si="142"/>
        <v> </v>
      </c>
      <c r="E704" s="20" t="str">
        <f t="shared" si="143"/>
        <v> </v>
      </c>
      <c r="F704" s="20" t="str">
        <f t="shared" si="144"/>
        <v> </v>
      </c>
      <c r="G704" s="20" t="str">
        <f t="shared" si="145"/>
        <v> </v>
      </c>
      <c r="H704" s="20" t="str">
        <f t="shared" si="146"/>
        <v> </v>
      </c>
      <c r="J704" s="1" t="str">
        <f t="shared" si="147"/>
        <v> </v>
      </c>
      <c r="K704" s="1" t="str">
        <f t="shared" si="148"/>
        <v> </v>
      </c>
      <c r="L704" s="20" t="str">
        <f t="shared" si="149"/>
        <v> </v>
      </c>
      <c r="M704" s="20" t="str">
        <f t="shared" si="150"/>
        <v> </v>
      </c>
      <c r="N704" s="20" t="str">
        <f t="shared" si="151"/>
        <v> </v>
      </c>
      <c r="O704" s="20" t="str">
        <f t="shared" si="152"/>
        <v> </v>
      </c>
      <c r="P704" s="20" t="str">
        <f t="shared" si="153"/>
        <v> </v>
      </c>
    </row>
    <row r="705" spans="2:16" ht="12.75">
      <c r="B705" s="1" t="str">
        <f t="shared" si="140"/>
        <v> </v>
      </c>
      <c r="C705" s="1" t="str">
        <f t="shared" si="141"/>
        <v> </v>
      </c>
      <c r="D705" s="20" t="str">
        <f t="shared" si="142"/>
        <v> </v>
      </c>
      <c r="E705" s="20" t="str">
        <f t="shared" si="143"/>
        <v> </v>
      </c>
      <c r="F705" s="20" t="str">
        <f t="shared" si="144"/>
        <v> </v>
      </c>
      <c r="G705" s="20" t="str">
        <f t="shared" si="145"/>
        <v> </v>
      </c>
      <c r="H705" s="20" t="str">
        <f t="shared" si="146"/>
        <v> </v>
      </c>
      <c r="J705" s="1" t="str">
        <f t="shared" si="147"/>
        <v> </v>
      </c>
      <c r="K705" s="1" t="str">
        <f t="shared" si="148"/>
        <v> </v>
      </c>
      <c r="L705" s="20" t="str">
        <f t="shared" si="149"/>
        <v> </v>
      </c>
      <c r="M705" s="20" t="str">
        <f t="shared" si="150"/>
        <v> </v>
      </c>
      <c r="N705" s="20" t="str">
        <f t="shared" si="151"/>
        <v> </v>
      </c>
      <c r="O705" s="20" t="str">
        <f t="shared" si="152"/>
        <v> </v>
      </c>
      <c r="P705" s="20" t="str">
        <f t="shared" si="153"/>
        <v> </v>
      </c>
    </row>
    <row r="706" spans="2:16" ht="12.75">
      <c r="B706" s="1" t="str">
        <f t="shared" si="140"/>
        <v> </v>
      </c>
      <c r="C706" s="1" t="str">
        <f t="shared" si="141"/>
        <v> </v>
      </c>
      <c r="D706" s="20" t="str">
        <f t="shared" si="142"/>
        <v> </v>
      </c>
      <c r="E706" s="20" t="str">
        <f t="shared" si="143"/>
        <v> </v>
      </c>
      <c r="F706" s="20" t="str">
        <f t="shared" si="144"/>
        <v> </v>
      </c>
      <c r="G706" s="20" t="str">
        <f t="shared" si="145"/>
        <v> </v>
      </c>
      <c r="H706" s="20" t="str">
        <f t="shared" si="146"/>
        <v> </v>
      </c>
      <c r="J706" s="1" t="str">
        <f t="shared" si="147"/>
        <v> </v>
      </c>
      <c r="K706" s="1" t="str">
        <f t="shared" si="148"/>
        <v> </v>
      </c>
      <c r="L706" s="20" t="str">
        <f t="shared" si="149"/>
        <v> </v>
      </c>
      <c r="M706" s="20" t="str">
        <f t="shared" si="150"/>
        <v> </v>
      </c>
      <c r="N706" s="20" t="str">
        <f t="shared" si="151"/>
        <v> </v>
      </c>
      <c r="O706" s="20" t="str">
        <f t="shared" si="152"/>
        <v> </v>
      </c>
      <c r="P706" s="20" t="str">
        <f t="shared" si="153"/>
        <v> </v>
      </c>
    </row>
    <row r="707" spans="2:16" ht="12.75">
      <c r="B707" s="1" t="str">
        <f t="shared" si="140"/>
        <v> </v>
      </c>
      <c r="C707" s="1" t="str">
        <f t="shared" si="141"/>
        <v> </v>
      </c>
      <c r="D707" s="20" t="str">
        <f t="shared" si="142"/>
        <v> </v>
      </c>
      <c r="E707" s="20" t="str">
        <f t="shared" si="143"/>
        <v> </v>
      </c>
      <c r="F707" s="20" t="str">
        <f t="shared" si="144"/>
        <v> </v>
      </c>
      <c r="G707" s="20" t="str">
        <f t="shared" si="145"/>
        <v> </v>
      </c>
      <c r="H707" s="20" t="str">
        <f t="shared" si="146"/>
        <v> </v>
      </c>
      <c r="J707" s="1" t="str">
        <f t="shared" si="147"/>
        <v> </v>
      </c>
      <c r="K707" s="1" t="str">
        <f t="shared" si="148"/>
        <v> </v>
      </c>
      <c r="L707" s="20" t="str">
        <f t="shared" si="149"/>
        <v> </v>
      </c>
      <c r="M707" s="20" t="str">
        <f t="shared" si="150"/>
        <v> </v>
      </c>
      <c r="N707" s="20" t="str">
        <f t="shared" si="151"/>
        <v> </v>
      </c>
      <c r="O707" s="20" t="str">
        <f t="shared" si="152"/>
        <v> </v>
      </c>
      <c r="P707" s="20" t="str">
        <f t="shared" si="153"/>
        <v> </v>
      </c>
    </row>
    <row r="708" spans="2:16" ht="12.75">
      <c r="B708" s="1" t="str">
        <f t="shared" si="140"/>
        <v> </v>
      </c>
      <c r="C708" s="1" t="str">
        <f t="shared" si="141"/>
        <v> </v>
      </c>
      <c r="D708" s="20" t="str">
        <f t="shared" si="142"/>
        <v> </v>
      </c>
      <c r="E708" s="20" t="str">
        <f t="shared" si="143"/>
        <v> </v>
      </c>
      <c r="F708" s="20" t="str">
        <f t="shared" si="144"/>
        <v> </v>
      </c>
      <c r="G708" s="20" t="str">
        <f t="shared" si="145"/>
        <v> </v>
      </c>
      <c r="H708" s="20" t="str">
        <f t="shared" si="146"/>
        <v> </v>
      </c>
      <c r="J708" s="1" t="str">
        <f t="shared" si="147"/>
        <v> </v>
      </c>
      <c r="K708" s="1" t="str">
        <f t="shared" si="148"/>
        <v> </v>
      </c>
      <c r="L708" s="20" t="str">
        <f t="shared" si="149"/>
        <v> </v>
      </c>
      <c r="M708" s="20" t="str">
        <f t="shared" si="150"/>
        <v> </v>
      </c>
      <c r="N708" s="20" t="str">
        <f t="shared" si="151"/>
        <v> </v>
      </c>
      <c r="O708" s="20" t="str">
        <f t="shared" si="152"/>
        <v> </v>
      </c>
      <c r="P708" s="20" t="str">
        <f t="shared" si="153"/>
        <v> </v>
      </c>
    </row>
    <row r="709" spans="2:16" ht="12.75">
      <c r="B709" s="1" t="str">
        <f t="shared" si="140"/>
        <v> </v>
      </c>
      <c r="C709" s="1" t="str">
        <f t="shared" si="141"/>
        <v> </v>
      </c>
      <c r="D709" s="20" t="str">
        <f t="shared" si="142"/>
        <v> </v>
      </c>
      <c r="E709" s="20" t="str">
        <f t="shared" si="143"/>
        <v> </v>
      </c>
      <c r="F709" s="20" t="str">
        <f t="shared" si="144"/>
        <v> </v>
      </c>
      <c r="G709" s="20" t="str">
        <f t="shared" si="145"/>
        <v> </v>
      </c>
      <c r="H709" s="20" t="str">
        <f t="shared" si="146"/>
        <v> </v>
      </c>
      <c r="J709" s="1" t="str">
        <f t="shared" si="147"/>
        <v> </v>
      </c>
      <c r="K709" s="1" t="str">
        <f t="shared" si="148"/>
        <v> </v>
      </c>
      <c r="L709" s="20" t="str">
        <f t="shared" si="149"/>
        <v> </v>
      </c>
      <c r="M709" s="20" t="str">
        <f t="shared" si="150"/>
        <v> </v>
      </c>
      <c r="N709" s="20" t="str">
        <f t="shared" si="151"/>
        <v> </v>
      </c>
      <c r="O709" s="20" t="str">
        <f t="shared" si="152"/>
        <v> </v>
      </c>
      <c r="P709" s="20" t="str">
        <f t="shared" si="153"/>
        <v> </v>
      </c>
    </row>
    <row r="710" spans="2:16" ht="12.75">
      <c r="B710" s="1" t="str">
        <f t="shared" si="140"/>
        <v> </v>
      </c>
      <c r="C710" s="1" t="str">
        <f t="shared" si="141"/>
        <v> </v>
      </c>
      <c r="D710" s="20" t="str">
        <f t="shared" si="142"/>
        <v> </v>
      </c>
      <c r="E710" s="20" t="str">
        <f t="shared" si="143"/>
        <v> </v>
      </c>
      <c r="F710" s="20" t="str">
        <f t="shared" si="144"/>
        <v> </v>
      </c>
      <c r="G710" s="20" t="str">
        <f t="shared" si="145"/>
        <v> </v>
      </c>
      <c r="H710" s="20" t="str">
        <f t="shared" si="146"/>
        <v> </v>
      </c>
      <c r="J710" s="1" t="str">
        <f t="shared" si="147"/>
        <v> </v>
      </c>
      <c r="K710" s="1" t="str">
        <f t="shared" si="148"/>
        <v> </v>
      </c>
      <c r="L710" s="20" t="str">
        <f t="shared" si="149"/>
        <v> </v>
      </c>
      <c r="M710" s="20" t="str">
        <f t="shared" si="150"/>
        <v> </v>
      </c>
      <c r="N710" s="20" t="str">
        <f t="shared" si="151"/>
        <v> </v>
      </c>
      <c r="O710" s="20" t="str">
        <f t="shared" si="152"/>
        <v> </v>
      </c>
      <c r="P710" s="20" t="str">
        <f t="shared" si="153"/>
        <v> </v>
      </c>
    </row>
    <row r="711" spans="2:16" ht="12.75">
      <c r="B711" s="1" t="str">
        <f t="shared" si="140"/>
        <v> </v>
      </c>
      <c r="C711" s="1" t="str">
        <f t="shared" si="141"/>
        <v> </v>
      </c>
      <c r="D711" s="20" t="str">
        <f t="shared" si="142"/>
        <v> </v>
      </c>
      <c r="E711" s="20" t="str">
        <f t="shared" si="143"/>
        <v> </v>
      </c>
      <c r="F711" s="20" t="str">
        <f t="shared" si="144"/>
        <v> </v>
      </c>
      <c r="G711" s="20" t="str">
        <f t="shared" si="145"/>
        <v> </v>
      </c>
      <c r="H711" s="20" t="str">
        <f t="shared" si="146"/>
        <v> </v>
      </c>
      <c r="J711" s="1" t="str">
        <f t="shared" si="147"/>
        <v> </v>
      </c>
      <c r="K711" s="1" t="str">
        <f t="shared" si="148"/>
        <v> </v>
      </c>
      <c r="L711" s="20" t="str">
        <f t="shared" si="149"/>
        <v> </v>
      </c>
      <c r="M711" s="20" t="str">
        <f t="shared" si="150"/>
        <v> </v>
      </c>
      <c r="N711" s="20" t="str">
        <f t="shared" si="151"/>
        <v> </v>
      </c>
      <c r="O711" s="20" t="str">
        <f t="shared" si="152"/>
        <v> </v>
      </c>
      <c r="P711" s="20" t="str">
        <f t="shared" si="153"/>
        <v> </v>
      </c>
    </row>
    <row r="712" spans="2:16" ht="12.75">
      <c r="B712" s="1" t="str">
        <f t="shared" si="140"/>
        <v> </v>
      </c>
      <c r="C712" s="1" t="str">
        <f t="shared" si="141"/>
        <v> </v>
      </c>
      <c r="D712" s="20" t="str">
        <f t="shared" si="142"/>
        <v> </v>
      </c>
      <c r="E712" s="20" t="str">
        <f t="shared" si="143"/>
        <v> </v>
      </c>
      <c r="F712" s="20" t="str">
        <f t="shared" si="144"/>
        <v> </v>
      </c>
      <c r="G712" s="20" t="str">
        <f t="shared" si="145"/>
        <v> </v>
      </c>
      <c r="H712" s="20" t="str">
        <f t="shared" si="146"/>
        <v> </v>
      </c>
      <c r="J712" s="1" t="str">
        <f t="shared" si="147"/>
        <v> </v>
      </c>
      <c r="K712" s="1" t="str">
        <f t="shared" si="148"/>
        <v> </v>
      </c>
      <c r="L712" s="20" t="str">
        <f t="shared" si="149"/>
        <v> </v>
      </c>
      <c r="M712" s="20" t="str">
        <f t="shared" si="150"/>
        <v> </v>
      </c>
      <c r="N712" s="20" t="str">
        <f t="shared" si="151"/>
        <v> </v>
      </c>
      <c r="O712" s="20" t="str">
        <f t="shared" si="152"/>
        <v> </v>
      </c>
      <c r="P712" s="20" t="str">
        <f t="shared" si="153"/>
        <v> </v>
      </c>
    </row>
    <row r="713" spans="2:16" ht="12.75">
      <c r="B713" s="1" t="str">
        <f t="shared" si="140"/>
        <v> </v>
      </c>
      <c r="C713" s="1" t="str">
        <f t="shared" si="141"/>
        <v> </v>
      </c>
      <c r="D713" s="20" t="str">
        <f t="shared" si="142"/>
        <v> </v>
      </c>
      <c r="E713" s="20" t="str">
        <f t="shared" si="143"/>
        <v> </v>
      </c>
      <c r="F713" s="20" t="str">
        <f t="shared" si="144"/>
        <v> </v>
      </c>
      <c r="G713" s="20" t="str">
        <f t="shared" si="145"/>
        <v> </v>
      </c>
      <c r="H713" s="20" t="str">
        <f t="shared" si="146"/>
        <v> </v>
      </c>
      <c r="J713" s="1" t="str">
        <f t="shared" si="147"/>
        <v> </v>
      </c>
      <c r="K713" s="1" t="str">
        <f t="shared" si="148"/>
        <v> </v>
      </c>
      <c r="L713" s="20" t="str">
        <f t="shared" si="149"/>
        <v> </v>
      </c>
      <c r="M713" s="20" t="str">
        <f t="shared" si="150"/>
        <v> </v>
      </c>
      <c r="N713" s="20" t="str">
        <f t="shared" si="151"/>
        <v> </v>
      </c>
      <c r="O713" s="20" t="str">
        <f t="shared" si="152"/>
        <v> </v>
      </c>
      <c r="P713" s="20" t="str">
        <f t="shared" si="153"/>
        <v> </v>
      </c>
    </row>
    <row r="714" spans="2:16" ht="12.75">
      <c r="B714" s="1" t="str">
        <f t="shared" si="140"/>
        <v> </v>
      </c>
      <c r="C714" s="1" t="str">
        <f t="shared" si="141"/>
        <v> </v>
      </c>
      <c r="D714" s="20" t="str">
        <f t="shared" si="142"/>
        <v> </v>
      </c>
      <c r="E714" s="20" t="str">
        <f t="shared" si="143"/>
        <v> </v>
      </c>
      <c r="F714" s="20" t="str">
        <f t="shared" si="144"/>
        <v> </v>
      </c>
      <c r="G714" s="20" t="str">
        <f t="shared" si="145"/>
        <v> </v>
      </c>
      <c r="H714" s="20" t="str">
        <f t="shared" si="146"/>
        <v> </v>
      </c>
      <c r="J714" s="1" t="str">
        <f t="shared" si="147"/>
        <v> </v>
      </c>
      <c r="K714" s="1" t="str">
        <f t="shared" si="148"/>
        <v> </v>
      </c>
      <c r="L714" s="20" t="str">
        <f t="shared" si="149"/>
        <v> </v>
      </c>
      <c r="M714" s="20" t="str">
        <f t="shared" si="150"/>
        <v> </v>
      </c>
      <c r="N714" s="20" t="str">
        <f t="shared" si="151"/>
        <v> </v>
      </c>
      <c r="O714" s="20" t="str">
        <f t="shared" si="152"/>
        <v> </v>
      </c>
      <c r="P714" s="20" t="str">
        <f t="shared" si="153"/>
        <v> </v>
      </c>
    </row>
    <row r="715" spans="2:16" ht="12.75">
      <c r="B715" s="1" t="str">
        <f t="shared" si="140"/>
        <v> </v>
      </c>
      <c r="C715" s="1" t="str">
        <f t="shared" si="141"/>
        <v> </v>
      </c>
      <c r="D715" s="20" t="str">
        <f t="shared" si="142"/>
        <v> </v>
      </c>
      <c r="E715" s="20" t="str">
        <f t="shared" si="143"/>
        <v> </v>
      </c>
      <c r="F715" s="20" t="str">
        <f t="shared" si="144"/>
        <v> </v>
      </c>
      <c r="G715" s="20" t="str">
        <f t="shared" si="145"/>
        <v> </v>
      </c>
      <c r="H715" s="20" t="str">
        <f t="shared" si="146"/>
        <v> </v>
      </c>
      <c r="J715" s="1" t="str">
        <f t="shared" si="147"/>
        <v> </v>
      </c>
      <c r="K715" s="1" t="str">
        <f t="shared" si="148"/>
        <v> </v>
      </c>
      <c r="L715" s="20" t="str">
        <f t="shared" si="149"/>
        <v> </v>
      </c>
      <c r="M715" s="20" t="str">
        <f t="shared" si="150"/>
        <v> </v>
      </c>
      <c r="N715" s="20" t="str">
        <f t="shared" si="151"/>
        <v> </v>
      </c>
      <c r="O715" s="20" t="str">
        <f t="shared" si="152"/>
        <v> </v>
      </c>
      <c r="P715" s="20" t="str">
        <f t="shared" si="153"/>
        <v> </v>
      </c>
    </row>
    <row r="716" spans="2:16" ht="12.75">
      <c r="B716" s="1" t="str">
        <f t="shared" si="140"/>
        <v> </v>
      </c>
      <c r="C716" s="1" t="str">
        <f t="shared" si="141"/>
        <v> </v>
      </c>
      <c r="D716" s="20" t="str">
        <f t="shared" si="142"/>
        <v> </v>
      </c>
      <c r="E716" s="20" t="str">
        <f t="shared" si="143"/>
        <v> </v>
      </c>
      <c r="F716" s="20" t="str">
        <f t="shared" si="144"/>
        <v> </v>
      </c>
      <c r="G716" s="20" t="str">
        <f t="shared" si="145"/>
        <v> </v>
      </c>
      <c r="H716" s="20" t="str">
        <f t="shared" si="146"/>
        <v> </v>
      </c>
      <c r="J716" s="1" t="str">
        <f t="shared" si="147"/>
        <v> </v>
      </c>
      <c r="K716" s="1" t="str">
        <f t="shared" si="148"/>
        <v> </v>
      </c>
      <c r="L716" s="20" t="str">
        <f t="shared" si="149"/>
        <v> </v>
      </c>
      <c r="M716" s="20" t="str">
        <f t="shared" si="150"/>
        <v> </v>
      </c>
      <c r="N716" s="20" t="str">
        <f t="shared" si="151"/>
        <v> </v>
      </c>
      <c r="O716" s="20" t="str">
        <f t="shared" si="152"/>
        <v> </v>
      </c>
      <c r="P716" s="20" t="str">
        <f t="shared" si="153"/>
        <v> </v>
      </c>
    </row>
    <row r="717" spans="2:16" ht="12.75">
      <c r="B717" s="1" t="str">
        <f t="shared" si="140"/>
        <v> </v>
      </c>
      <c r="C717" s="1" t="str">
        <f t="shared" si="141"/>
        <v> </v>
      </c>
      <c r="D717" s="20" t="str">
        <f t="shared" si="142"/>
        <v> </v>
      </c>
      <c r="E717" s="20" t="str">
        <f t="shared" si="143"/>
        <v> </v>
      </c>
      <c r="F717" s="20" t="str">
        <f t="shared" si="144"/>
        <v> </v>
      </c>
      <c r="G717" s="20" t="str">
        <f t="shared" si="145"/>
        <v> </v>
      </c>
      <c r="H717" s="20" t="str">
        <f t="shared" si="146"/>
        <v> </v>
      </c>
      <c r="J717" s="1" t="str">
        <f t="shared" si="147"/>
        <v> </v>
      </c>
      <c r="K717" s="1" t="str">
        <f t="shared" si="148"/>
        <v> </v>
      </c>
      <c r="L717" s="20" t="str">
        <f t="shared" si="149"/>
        <v> </v>
      </c>
      <c r="M717" s="20" t="str">
        <f t="shared" si="150"/>
        <v> </v>
      </c>
      <c r="N717" s="20" t="str">
        <f t="shared" si="151"/>
        <v> </v>
      </c>
      <c r="O717" s="20" t="str">
        <f t="shared" si="152"/>
        <v> </v>
      </c>
      <c r="P717" s="20" t="str">
        <f t="shared" si="153"/>
        <v> </v>
      </c>
    </row>
    <row r="718" spans="2:16" ht="12.75">
      <c r="B718" s="1" t="str">
        <f t="shared" si="140"/>
        <v> </v>
      </c>
      <c r="C718" s="1" t="str">
        <f t="shared" si="141"/>
        <v> </v>
      </c>
      <c r="D718" s="20" t="str">
        <f t="shared" si="142"/>
        <v> </v>
      </c>
      <c r="E718" s="20" t="str">
        <f t="shared" si="143"/>
        <v> </v>
      </c>
      <c r="F718" s="20" t="str">
        <f t="shared" si="144"/>
        <v> </v>
      </c>
      <c r="G718" s="20" t="str">
        <f t="shared" si="145"/>
        <v> </v>
      </c>
      <c r="H718" s="20" t="str">
        <f t="shared" si="146"/>
        <v> </v>
      </c>
      <c r="J718" s="1" t="str">
        <f t="shared" si="147"/>
        <v> </v>
      </c>
      <c r="K718" s="1" t="str">
        <f t="shared" si="148"/>
        <v> </v>
      </c>
      <c r="L718" s="20" t="str">
        <f t="shared" si="149"/>
        <v> </v>
      </c>
      <c r="M718" s="20" t="str">
        <f t="shared" si="150"/>
        <v> </v>
      </c>
      <c r="N718" s="20" t="str">
        <f t="shared" si="151"/>
        <v> </v>
      </c>
      <c r="O718" s="20" t="str">
        <f t="shared" si="152"/>
        <v> </v>
      </c>
      <c r="P718" s="20" t="str">
        <f t="shared" si="153"/>
        <v> </v>
      </c>
    </row>
    <row r="719" spans="2:16" ht="12.75">
      <c r="B719" s="1" t="str">
        <f t="shared" si="140"/>
        <v> </v>
      </c>
      <c r="C719" s="1" t="str">
        <f t="shared" si="141"/>
        <v> </v>
      </c>
      <c r="D719" s="20" t="str">
        <f t="shared" si="142"/>
        <v> </v>
      </c>
      <c r="E719" s="20" t="str">
        <f t="shared" si="143"/>
        <v> </v>
      </c>
      <c r="F719" s="20" t="str">
        <f t="shared" si="144"/>
        <v> </v>
      </c>
      <c r="G719" s="20" t="str">
        <f t="shared" si="145"/>
        <v> </v>
      </c>
      <c r="H719" s="20" t="str">
        <f t="shared" si="146"/>
        <v> </v>
      </c>
      <c r="J719" s="1" t="str">
        <f t="shared" si="147"/>
        <v> </v>
      </c>
      <c r="K719" s="1" t="str">
        <f t="shared" si="148"/>
        <v> </v>
      </c>
      <c r="L719" s="20" t="str">
        <f t="shared" si="149"/>
        <v> </v>
      </c>
      <c r="M719" s="20" t="str">
        <f t="shared" si="150"/>
        <v> </v>
      </c>
      <c r="N719" s="20" t="str">
        <f t="shared" si="151"/>
        <v> </v>
      </c>
      <c r="O719" s="20" t="str">
        <f t="shared" si="152"/>
        <v> </v>
      </c>
      <c r="P719" s="20" t="str">
        <f t="shared" si="153"/>
        <v> </v>
      </c>
    </row>
    <row r="720" spans="2:16" ht="12.75">
      <c r="B720" s="1" t="str">
        <f t="shared" si="140"/>
        <v> </v>
      </c>
      <c r="C720" s="1" t="str">
        <f t="shared" si="141"/>
        <v> </v>
      </c>
      <c r="D720" s="20" t="str">
        <f t="shared" si="142"/>
        <v> </v>
      </c>
      <c r="E720" s="20" t="str">
        <f t="shared" si="143"/>
        <v> </v>
      </c>
      <c r="F720" s="20" t="str">
        <f t="shared" si="144"/>
        <v> </v>
      </c>
      <c r="G720" s="20" t="str">
        <f t="shared" si="145"/>
        <v> </v>
      </c>
      <c r="H720" s="20" t="str">
        <f t="shared" si="146"/>
        <v> </v>
      </c>
      <c r="J720" s="1" t="str">
        <f t="shared" si="147"/>
        <v> </v>
      </c>
      <c r="K720" s="1" t="str">
        <f t="shared" si="148"/>
        <v> </v>
      </c>
      <c r="L720" s="20" t="str">
        <f t="shared" si="149"/>
        <v> </v>
      </c>
      <c r="M720" s="20" t="str">
        <f t="shared" si="150"/>
        <v> </v>
      </c>
      <c r="N720" s="20" t="str">
        <f t="shared" si="151"/>
        <v> </v>
      </c>
      <c r="O720" s="20" t="str">
        <f t="shared" si="152"/>
        <v> </v>
      </c>
      <c r="P720" s="20" t="str">
        <f t="shared" si="153"/>
        <v> </v>
      </c>
    </row>
    <row r="721" spans="2:16" ht="12.75">
      <c r="B721" s="1" t="str">
        <f t="shared" si="140"/>
        <v> </v>
      </c>
      <c r="C721" s="1" t="str">
        <f t="shared" si="141"/>
        <v> </v>
      </c>
      <c r="D721" s="20" t="str">
        <f t="shared" si="142"/>
        <v> </v>
      </c>
      <c r="E721" s="20" t="str">
        <f t="shared" si="143"/>
        <v> </v>
      </c>
      <c r="F721" s="20" t="str">
        <f t="shared" si="144"/>
        <v> </v>
      </c>
      <c r="G721" s="20" t="str">
        <f t="shared" si="145"/>
        <v> </v>
      </c>
      <c r="H721" s="20" t="str">
        <f t="shared" si="146"/>
        <v> </v>
      </c>
      <c r="J721" s="1" t="str">
        <f t="shared" si="147"/>
        <v> </v>
      </c>
      <c r="K721" s="1" t="str">
        <f t="shared" si="148"/>
        <v> </v>
      </c>
      <c r="L721" s="20" t="str">
        <f t="shared" si="149"/>
        <v> </v>
      </c>
      <c r="M721" s="20" t="str">
        <f t="shared" si="150"/>
        <v> </v>
      </c>
      <c r="N721" s="20" t="str">
        <f t="shared" si="151"/>
        <v> </v>
      </c>
      <c r="O721" s="20" t="str">
        <f t="shared" si="152"/>
        <v> </v>
      </c>
      <c r="P721" s="20" t="str">
        <f t="shared" si="153"/>
        <v> </v>
      </c>
    </row>
    <row r="722" spans="2:16" ht="12.75">
      <c r="B722" s="1" t="str">
        <f t="shared" si="140"/>
        <v> </v>
      </c>
      <c r="C722" s="1" t="str">
        <f t="shared" si="141"/>
        <v> </v>
      </c>
      <c r="D722" s="20" t="str">
        <f t="shared" si="142"/>
        <v> </v>
      </c>
      <c r="E722" s="20" t="str">
        <f t="shared" si="143"/>
        <v> </v>
      </c>
      <c r="F722" s="20" t="str">
        <f t="shared" si="144"/>
        <v> </v>
      </c>
      <c r="G722" s="20" t="str">
        <f t="shared" si="145"/>
        <v> </v>
      </c>
      <c r="H722" s="20" t="str">
        <f t="shared" si="146"/>
        <v> </v>
      </c>
      <c r="J722" s="1" t="str">
        <f t="shared" si="147"/>
        <v> </v>
      </c>
      <c r="K722" s="1" t="str">
        <f t="shared" si="148"/>
        <v> </v>
      </c>
      <c r="L722" s="20" t="str">
        <f t="shared" si="149"/>
        <v> </v>
      </c>
      <c r="M722" s="20" t="str">
        <f t="shared" si="150"/>
        <v> </v>
      </c>
      <c r="N722" s="20" t="str">
        <f t="shared" si="151"/>
        <v> </v>
      </c>
      <c r="O722" s="20" t="str">
        <f t="shared" si="152"/>
        <v> </v>
      </c>
      <c r="P722" s="20" t="str">
        <f t="shared" si="153"/>
        <v> </v>
      </c>
    </row>
    <row r="723" spans="2:16" ht="12.75">
      <c r="B723" s="1" t="str">
        <f t="shared" si="140"/>
        <v> </v>
      </c>
      <c r="C723" s="1" t="str">
        <f t="shared" si="141"/>
        <v> </v>
      </c>
      <c r="D723" s="20" t="str">
        <f t="shared" si="142"/>
        <v> </v>
      </c>
      <c r="E723" s="20" t="str">
        <f t="shared" si="143"/>
        <v> </v>
      </c>
      <c r="F723" s="20" t="str">
        <f t="shared" si="144"/>
        <v> </v>
      </c>
      <c r="G723" s="20" t="str">
        <f t="shared" si="145"/>
        <v> </v>
      </c>
      <c r="H723" s="20" t="str">
        <f t="shared" si="146"/>
        <v> </v>
      </c>
      <c r="J723" s="1" t="str">
        <f t="shared" si="147"/>
        <v> </v>
      </c>
      <c r="K723" s="1" t="str">
        <f t="shared" si="148"/>
        <v> </v>
      </c>
      <c r="L723" s="20" t="str">
        <f t="shared" si="149"/>
        <v> </v>
      </c>
      <c r="M723" s="20" t="str">
        <f t="shared" si="150"/>
        <v> </v>
      </c>
      <c r="N723" s="20" t="str">
        <f t="shared" si="151"/>
        <v> </v>
      </c>
      <c r="O723" s="20" t="str">
        <f t="shared" si="152"/>
        <v> </v>
      </c>
      <c r="P723" s="20" t="str">
        <f t="shared" si="153"/>
        <v> </v>
      </c>
    </row>
    <row r="724" spans="2:16" ht="12.75">
      <c r="B724" s="1" t="str">
        <f t="shared" si="140"/>
        <v> </v>
      </c>
      <c r="C724" s="1" t="str">
        <f t="shared" si="141"/>
        <v> </v>
      </c>
      <c r="D724" s="20" t="str">
        <f t="shared" si="142"/>
        <v> </v>
      </c>
      <c r="E724" s="20" t="str">
        <f t="shared" si="143"/>
        <v> </v>
      </c>
      <c r="F724" s="20" t="str">
        <f t="shared" si="144"/>
        <v> </v>
      </c>
      <c r="G724" s="20" t="str">
        <f t="shared" si="145"/>
        <v> </v>
      </c>
      <c r="H724" s="20" t="str">
        <f t="shared" si="146"/>
        <v> </v>
      </c>
      <c r="J724" s="1" t="str">
        <f t="shared" si="147"/>
        <v> </v>
      </c>
      <c r="K724" s="1" t="str">
        <f t="shared" si="148"/>
        <v> </v>
      </c>
      <c r="L724" s="20" t="str">
        <f t="shared" si="149"/>
        <v> </v>
      </c>
      <c r="M724" s="20" t="str">
        <f t="shared" si="150"/>
        <v> </v>
      </c>
      <c r="N724" s="20" t="str">
        <f t="shared" si="151"/>
        <v> </v>
      </c>
      <c r="O724" s="20" t="str">
        <f t="shared" si="152"/>
        <v> </v>
      </c>
      <c r="P724" s="20" t="str">
        <f t="shared" si="153"/>
        <v> </v>
      </c>
    </row>
    <row r="725" spans="2:16" ht="12.75">
      <c r="B725" s="1" t="str">
        <f t="shared" si="140"/>
        <v> </v>
      </c>
      <c r="C725" s="1" t="str">
        <f t="shared" si="141"/>
        <v> </v>
      </c>
      <c r="D725" s="20" t="str">
        <f t="shared" si="142"/>
        <v> </v>
      </c>
      <c r="E725" s="20" t="str">
        <f t="shared" si="143"/>
        <v> </v>
      </c>
      <c r="F725" s="20" t="str">
        <f t="shared" si="144"/>
        <v> </v>
      </c>
      <c r="G725" s="20" t="str">
        <f t="shared" si="145"/>
        <v> </v>
      </c>
      <c r="H725" s="20" t="str">
        <f t="shared" si="146"/>
        <v> </v>
      </c>
      <c r="J725" s="1" t="str">
        <f t="shared" si="147"/>
        <v> </v>
      </c>
      <c r="K725" s="1" t="str">
        <f t="shared" si="148"/>
        <v> </v>
      </c>
      <c r="L725" s="20" t="str">
        <f t="shared" si="149"/>
        <v> </v>
      </c>
      <c r="M725" s="20" t="str">
        <f t="shared" si="150"/>
        <v> </v>
      </c>
      <c r="N725" s="20" t="str">
        <f t="shared" si="151"/>
        <v> </v>
      </c>
      <c r="O725" s="20" t="str">
        <f t="shared" si="152"/>
        <v> </v>
      </c>
      <c r="P725" s="20" t="str">
        <f t="shared" si="153"/>
        <v> </v>
      </c>
    </row>
    <row r="726" spans="2:16" ht="12.75">
      <c r="B726" s="1" t="str">
        <f t="shared" si="140"/>
        <v> </v>
      </c>
      <c r="C726" s="1" t="str">
        <f t="shared" si="141"/>
        <v> </v>
      </c>
      <c r="D726" s="20" t="str">
        <f t="shared" si="142"/>
        <v> </v>
      </c>
      <c r="E726" s="20" t="str">
        <f t="shared" si="143"/>
        <v> </v>
      </c>
      <c r="F726" s="20" t="str">
        <f t="shared" si="144"/>
        <v> </v>
      </c>
      <c r="G726" s="20" t="str">
        <f t="shared" si="145"/>
        <v> </v>
      </c>
      <c r="H726" s="20" t="str">
        <f t="shared" si="146"/>
        <v> </v>
      </c>
      <c r="J726" s="1" t="str">
        <f t="shared" si="147"/>
        <v> </v>
      </c>
      <c r="K726" s="1" t="str">
        <f t="shared" si="148"/>
        <v> </v>
      </c>
      <c r="L726" s="20" t="str">
        <f t="shared" si="149"/>
        <v> </v>
      </c>
      <c r="M726" s="20" t="str">
        <f t="shared" si="150"/>
        <v> </v>
      </c>
      <c r="N726" s="20" t="str">
        <f t="shared" si="151"/>
        <v> </v>
      </c>
      <c r="O726" s="20" t="str">
        <f t="shared" si="152"/>
        <v> </v>
      </c>
      <c r="P726" s="20" t="str">
        <f t="shared" si="153"/>
        <v> </v>
      </c>
    </row>
    <row r="727" spans="2:16" ht="12.75">
      <c r="B727" s="1" t="str">
        <f t="shared" si="140"/>
        <v> </v>
      </c>
      <c r="C727" s="1" t="str">
        <f t="shared" si="141"/>
        <v> </v>
      </c>
      <c r="D727" s="20" t="str">
        <f t="shared" si="142"/>
        <v> </v>
      </c>
      <c r="E727" s="20" t="str">
        <f t="shared" si="143"/>
        <v> </v>
      </c>
      <c r="F727" s="20" t="str">
        <f t="shared" si="144"/>
        <v> </v>
      </c>
      <c r="G727" s="20" t="str">
        <f t="shared" si="145"/>
        <v> </v>
      </c>
      <c r="H727" s="20" t="str">
        <f t="shared" si="146"/>
        <v> </v>
      </c>
      <c r="J727" s="1" t="str">
        <f t="shared" si="147"/>
        <v> </v>
      </c>
      <c r="K727" s="1" t="str">
        <f t="shared" si="148"/>
        <v> </v>
      </c>
      <c r="L727" s="20" t="str">
        <f t="shared" si="149"/>
        <v> </v>
      </c>
      <c r="M727" s="20" t="str">
        <f t="shared" si="150"/>
        <v> </v>
      </c>
      <c r="N727" s="20" t="str">
        <f t="shared" si="151"/>
        <v> </v>
      </c>
      <c r="O727" s="20" t="str">
        <f t="shared" si="152"/>
        <v> </v>
      </c>
      <c r="P727" s="20" t="str">
        <f t="shared" si="153"/>
        <v> </v>
      </c>
    </row>
    <row r="728" spans="2:16" ht="12.75">
      <c r="B728" s="1" t="str">
        <f t="shared" si="140"/>
        <v> </v>
      </c>
      <c r="C728" s="1" t="str">
        <f t="shared" si="141"/>
        <v> </v>
      </c>
      <c r="D728" s="20" t="str">
        <f t="shared" si="142"/>
        <v> </v>
      </c>
      <c r="E728" s="20" t="str">
        <f t="shared" si="143"/>
        <v> </v>
      </c>
      <c r="F728" s="20" t="str">
        <f t="shared" si="144"/>
        <v> </v>
      </c>
      <c r="G728" s="20" t="str">
        <f t="shared" si="145"/>
        <v> </v>
      </c>
      <c r="H728" s="20" t="str">
        <f t="shared" si="146"/>
        <v> </v>
      </c>
      <c r="J728" s="1" t="str">
        <f t="shared" si="147"/>
        <v> </v>
      </c>
      <c r="K728" s="1" t="str">
        <f t="shared" si="148"/>
        <v> </v>
      </c>
      <c r="L728" s="20" t="str">
        <f t="shared" si="149"/>
        <v> </v>
      </c>
      <c r="M728" s="20" t="str">
        <f t="shared" si="150"/>
        <v> </v>
      </c>
      <c r="N728" s="20" t="str">
        <f t="shared" si="151"/>
        <v> </v>
      </c>
      <c r="O728" s="20" t="str">
        <f t="shared" si="152"/>
        <v> </v>
      </c>
      <c r="P728" s="20" t="str">
        <f t="shared" si="153"/>
        <v> </v>
      </c>
    </row>
    <row r="729" spans="2:16" ht="12.75">
      <c r="B729" s="1" t="str">
        <f t="shared" si="140"/>
        <v> </v>
      </c>
      <c r="C729" s="1" t="str">
        <f t="shared" si="141"/>
        <v> </v>
      </c>
      <c r="D729" s="20" t="str">
        <f t="shared" si="142"/>
        <v> </v>
      </c>
      <c r="E729" s="20" t="str">
        <f t="shared" si="143"/>
        <v> </v>
      </c>
      <c r="F729" s="20" t="str">
        <f t="shared" si="144"/>
        <v> </v>
      </c>
      <c r="G729" s="20" t="str">
        <f t="shared" si="145"/>
        <v> </v>
      </c>
      <c r="H729" s="20" t="str">
        <f t="shared" si="146"/>
        <v> </v>
      </c>
      <c r="J729" s="1" t="str">
        <f t="shared" si="147"/>
        <v> </v>
      </c>
      <c r="K729" s="1" t="str">
        <f t="shared" si="148"/>
        <v> </v>
      </c>
      <c r="L729" s="20" t="str">
        <f t="shared" si="149"/>
        <v> </v>
      </c>
      <c r="M729" s="20" t="str">
        <f t="shared" si="150"/>
        <v> </v>
      </c>
      <c r="N729" s="20" t="str">
        <f t="shared" si="151"/>
        <v> </v>
      </c>
      <c r="O729" s="20" t="str">
        <f t="shared" si="152"/>
        <v> </v>
      </c>
      <c r="P729" s="20" t="str">
        <f t="shared" si="153"/>
        <v> </v>
      </c>
    </row>
    <row r="730" spans="2:16" ht="12.75">
      <c r="B730" s="1" t="str">
        <f t="shared" si="140"/>
        <v> </v>
      </c>
      <c r="C730" s="1" t="str">
        <f t="shared" si="141"/>
        <v> </v>
      </c>
      <c r="D730" s="20" t="str">
        <f t="shared" si="142"/>
        <v> </v>
      </c>
      <c r="E730" s="20" t="str">
        <f t="shared" si="143"/>
        <v> </v>
      </c>
      <c r="F730" s="20" t="str">
        <f t="shared" si="144"/>
        <v> </v>
      </c>
      <c r="G730" s="20" t="str">
        <f t="shared" si="145"/>
        <v> </v>
      </c>
      <c r="H730" s="20" t="str">
        <f t="shared" si="146"/>
        <v> </v>
      </c>
      <c r="J730" s="1" t="str">
        <f t="shared" si="147"/>
        <v> </v>
      </c>
      <c r="K730" s="1" t="str">
        <f t="shared" si="148"/>
        <v> </v>
      </c>
      <c r="L730" s="20" t="str">
        <f t="shared" si="149"/>
        <v> </v>
      </c>
      <c r="M730" s="20" t="str">
        <f t="shared" si="150"/>
        <v> </v>
      </c>
      <c r="N730" s="20" t="str">
        <f t="shared" si="151"/>
        <v> </v>
      </c>
      <c r="O730" s="20" t="str">
        <f t="shared" si="152"/>
        <v> </v>
      </c>
      <c r="P730" s="20" t="str">
        <f t="shared" si="153"/>
        <v> </v>
      </c>
    </row>
    <row r="731" spans="2:16" ht="12.75">
      <c r="B731" s="1" t="str">
        <f t="shared" si="140"/>
        <v> </v>
      </c>
      <c r="C731" s="1" t="str">
        <f t="shared" si="141"/>
        <v> </v>
      </c>
      <c r="D731" s="20" t="str">
        <f t="shared" si="142"/>
        <v> </v>
      </c>
      <c r="E731" s="20" t="str">
        <f t="shared" si="143"/>
        <v> </v>
      </c>
      <c r="F731" s="20" t="str">
        <f t="shared" si="144"/>
        <v> </v>
      </c>
      <c r="G731" s="20" t="str">
        <f t="shared" si="145"/>
        <v> </v>
      </c>
      <c r="H731" s="20" t="str">
        <f t="shared" si="146"/>
        <v> </v>
      </c>
      <c r="J731" s="1" t="str">
        <f t="shared" si="147"/>
        <v> </v>
      </c>
      <c r="K731" s="1" t="str">
        <f t="shared" si="148"/>
        <v> </v>
      </c>
      <c r="L731" s="20" t="str">
        <f t="shared" si="149"/>
        <v> </v>
      </c>
      <c r="M731" s="20" t="str">
        <f t="shared" si="150"/>
        <v> </v>
      </c>
      <c r="N731" s="20" t="str">
        <f t="shared" si="151"/>
        <v> </v>
      </c>
      <c r="O731" s="20" t="str">
        <f t="shared" si="152"/>
        <v> </v>
      </c>
      <c r="P731" s="20" t="str">
        <f t="shared" si="153"/>
        <v> </v>
      </c>
    </row>
    <row r="732" spans="2:16" ht="12.75">
      <c r="B732" s="1" t="str">
        <f t="shared" si="140"/>
        <v> </v>
      </c>
      <c r="C732" s="1" t="str">
        <f t="shared" si="141"/>
        <v> </v>
      </c>
      <c r="D732" s="20" t="str">
        <f t="shared" si="142"/>
        <v> </v>
      </c>
      <c r="E732" s="20" t="str">
        <f t="shared" si="143"/>
        <v> </v>
      </c>
      <c r="F732" s="20" t="str">
        <f t="shared" si="144"/>
        <v> </v>
      </c>
      <c r="G732" s="20" t="str">
        <f t="shared" si="145"/>
        <v> </v>
      </c>
      <c r="H732" s="20" t="str">
        <f t="shared" si="146"/>
        <v> </v>
      </c>
      <c r="J732" s="1" t="str">
        <f t="shared" si="147"/>
        <v> </v>
      </c>
      <c r="K732" s="1" t="str">
        <f t="shared" si="148"/>
        <v> </v>
      </c>
      <c r="L732" s="20" t="str">
        <f t="shared" si="149"/>
        <v> </v>
      </c>
      <c r="M732" s="20" t="str">
        <f t="shared" si="150"/>
        <v> </v>
      </c>
      <c r="N732" s="20" t="str">
        <f t="shared" si="151"/>
        <v> </v>
      </c>
      <c r="O732" s="20" t="str">
        <f t="shared" si="152"/>
        <v> </v>
      </c>
      <c r="P732" s="20" t="str">
        <f t="shared" si="153"/>
        <v> </v>
      </c>
    </row>
    <row r="733" spans="2:16" ht="12.75">
      <c r="B733" s="1" t="str">
        <f aca="true" t="shared" si="154" ref="B733:B796">IF(C733&lt;&gt;" ",INT(C732/12)+1," ")</f>
        <v> </v>
      </c>
      <c r="C733" s="1" t="str">
        <f aca="true" t="shared" si="155" ref="C733:C796">IF(CODE(C732)=32," ",IF(C732+1&gt;$E$12," ",+C732+1))</f>
        <v> </v>
      </c>
      <c r="D733" s="20" t="str">
        <f aca="true" t="shared" si="156" ref="D733:D796">IF(C733&lt;&gt;" ",PMT($E$10,($E$12)-C732,-G732)," ")</f>
        <v> </v>
      </c>
      <c r="E733" s="20" t="str">
        <f aca="true" t="shared" si="157" ref="E733:E796">IF(C733&lt;&gt;" ",G732*$E$10," ")</f>
        <v> </v>
      </c>
      <c r="F733" s="20" t="str">
        <f aca="true" t="shared" si="158" ref="F733:F796">IF(C733&lt;&gt;" ",D733-E733+H733," ")</f>
        <v> </v>
      </c>
      <c r="G733" s="20" t="str">
        <f aca="true" t="shared" si="159" ref="G733:G796">IF(C733&lt;&gt;" ",G732-F733," ")</f>
        <v> </v>
      </c>
      <c r="H733" s="20" t="str">
        <f aca="true" t="shared" si="160" ref="H733:H796">IF(C733&lt;&gt;" ",IF(AND($E$18=B733,$E$19=C733-(B733-1)*12),$E$17,0)," ")</f>
        <v> </v>
      </c>
      <c r="J733" s="1" t="str">
        <f t="shared" si="147"/>
        <v> </v>
      </c>
      <c r="K733" s="1" t="str">
        <f t="shared" si="148"/>
        <v> </v>
      </c>
      <c r="L733" s="20" t="str">
        <f t="shared" si="149"/>
        <v> </v>
      </c>
      <c r="M733" s="20" t="str">
        <f t="shared" si="150"/>
        <v> </v>
      </c>
      <c r="N733" s="20" t="str">
        <f t="shared" si="151"/>
        <v> </v>
      </c>
      <c r="O733" s="20" t="str">
        <f t="shared" si="152"/>
        <v> </v>
      </c>
      <c r="P733" s="20" t="str">
        <f t="shared" si="153"/>
        <v> </v>
      </c>
    </row>
    <row r="734" spans="2:16" ht="12.75">
      <c r="B734" s="1" t="str">
        <f t="shared" si="154"/>
        <v> </v>
      </c>
      <c r="C734" s="1" t="str">
        <f t="shared" si="155"/>
        <v> </v>
      </c>
      <c r="D734" s="20" t="str">
        <f t="shared" si="156"/>
        <v> </v>
      </c>
      <c r="E734" s="20" t="str">
        <f t="shared" si="157"/>
        <v> </v>
      </c>
      <c r="F734" s="20" t="str">
        <f t="shared" si="158"/>
        <v> </v>
      </c>
      <c r="G734" s="20" t="str">
        <f t="shared" si="159"/>
        <v> </v>
      </c>
      <c r="H734" s="20" t="str">
        <f t="shared" si="160"/>
        <v> </v>
      </c>
      <c r="J734" s="1" t="str">
        <f t="shared" si="147"/>
        <v> </v>
      </c>
      <c r="K734" s="1" t="str">
        <f t="shared" si="148"/>
        <v> </v>
      </c>
      <c r="L734" s="20" t="str">
        <f t="shared" si="149"/>
        <v> </v>
      </c>
      <c r="M734" s="20" t="str">
        <f t="shared" si="150"/>
        <v> </v>
      </c>
      <c r="N734" s="20" t="str">
        <f t="shared" si="151"/>
        <v> </v>
      </c>
      <c r="O734" s="20" t="str">
        <f t="shared" si="152"/>
        <v> </v>
      </c>
      <c r="P734" s="20" t="str">
        <f t="shared" si="153"/>
        <v> </v>
      </c>
    </row>
    <row r="735" spans="2:16" ht="12.75">
      <c r="B735" s="1" t="str">
        <f t="shared" si="154"/>
        <v> </v>
      </c>
      <c r="C735" s="1" t="str">
        <f t="shared" si="155"/>
        <v> </v>
      </c>
      <c r="D735" s="20" t="str">
        <f t="shared" si="156"/>
        <v> </v>
      </c>
      <c r="E735" s="20" t="str">
        <f t="shared" si="157"/>
        <v> </v>
      </c>
      <c r="F735" s="20" t="str">
        <f t="shared" si="158"/>
        <v> </v>
      </c>
      <c r="G735" s="20" t="str">
        <f t="shared" si="159"/>
        <v> </v>
      </c>
      <c r="H735" s="20" t="str">
        <f t="shared" si="160"/>
        <v> </v>
      </c>
      <c r="J735" s="1" t="str">
        <f t="shared" si="147"/>
        <v> </v>
      </c>
      <c r="K735" s="1" t="str">
        <f t="shared" si="148"/>
        <v> </v>
      </c>
      <c r="L735" s="20" t="str">
        <f t="shared" si="149"/>
        <v> </v>
      </c>
      <c r="M735" s="20" t="str">
        <f t="shared" si="150"/>
        <v> </v>
      </c>
      <c r="N735" s="20" t="str">
        <f t="shared" si="151"/>
        <v> </v>
      </c>
      <c r="O735" s="20" t="str">
        <f t="shared" si="152"/>
        <v> </v>
      </c>
      <c r="P735" s="20" t="str">
        <f t="shared" si="153"/>
        <v> </v>
      </c>
    </row>
    <row r="736" spans="2:16" ht="12.75">
      <c r="B736" s="1" t="str">
        <f t="shared" si="154"/>
        <v> </v>
      </c>
      <c r="C736" s="1" t="str">
        <f t="shared" si="155"/>
        <v> </v>
      </c>
      <c r="D736" s="20" t="str">
        <f t="shared" si="156"/>
        <v> </v>
      </c>
      <c r="E736" s="20" t="str">
        <f t="shared" si="157"/>
        <v> </v>
      </c>
      <c r="F736" s="20" t="str">
        <f t="shared" si="158"/>
        <v> </v>
      </c>
      <c r="G736" s="20" t="str">
        <f t="shared" si="159"/>
        <v> </v>
      </c>
      <c r="H736" s="20" t="str">
        <f t="shared" si="160"/>
        <v> </v>
      </c>
      <c r="J736" s="1" t="str">
        <f t="shared" si="147"/>
        <v> </v>
      </c>
      <c r="K736" s="1" t="str">
        <f t="shared" si="148"/>
        <v> </v>
      </c>
      <c r="L736" s="20" t="str">
        <f t="shared" si="149"/>
        <v> </v>
      </c>
      <c r="M736" s="20" t="str">
        <f t="shared" si="150"/>
        <v> </v>
      </c>
      <c r="N736" s="20" t="str">
        <f t="shared" si="151"/>
        <v> </v>
      </c>
      <c r="O736" s="20" t="str">
        <f t="shared" si="152"/>
        <v> </v>
      </c>
      <c r="P736" s="20" t="str">
        <f t="shared" si="153"/>
        <v> </v>
      </c>
    </row>
    <row r="737" spans="2:16" ht="12.75">
      <c r="B737" s="1" t="str">
        <f t="shared" si="154"/>
        <v> </v>
      </c>
      <c r="C737" s="1" t="str">
        <f t="shared" si="155"/>
        <v> </v>
      </c>
      <c r="D737" s="20" t="str">
        <f t="shared" si="156"/>
        <v> </v>
      </c>
      <c r="E737" s="20" t="str">
        <f t="shared" si="157"/>
        <v> </v>
      </c>
      <c r="F737" s="20" t="str">
        <f t="shared" si="158"/>
        <v> </v>
      </c>
      <c r="G737" s="20" t="str">
        <f t="shared" si="159"/>
        <v> </v>
      </c>
      <c r="H737" s="20" t="str">
        <f t="shared" si="160"/>
        <v> </v>
      </c>
      <c r="J737" s="1" t="str">
        <f t="shared" si="147"/>
        <v> </v>
      </c>
      <c r="K737" s="1" t="str">
        <f t="shared" si="148"/>
        <v> </v>
      </c>
      <c r="L737" s="20" t="str">
        <f t="shared" si="149"/>
        <v> </v>
      </c>
      <c r="M737" s="20" t="str">
        <f t="shared" si="150"/>
        <v> </v>
      </c>
      <c r="N737" s="20" t="str">
        <f t="shared" si="151"/>
        <v> </v>
      </c>
      <c r="O737" s="20" t="str">
        <f t="shared" si="152"/>
        <v> </v>
      </c>
      <c r="P737" s="20" t="str">
        <f t="shared" si="153"/>
        <v> </v>
      </c>
    </row>
    <row r="738" spans="2:16" ht="12.75">
      <c r="B738" s="1" t="str">
        <f t="shared" si="154"/>
        <v> </v>
      </c>
      <c r="C738" s="1" t="str">
        <f t="shared" si="155"/>
        <v> </v>
      </c>
      <c r="D738" s="20" t="str">
        <f t="shared" si="156"/>
        <v> </v>
      </c>
      <c r="E738" s="20" t="str">
        <f t="shared" si="157"/>
        <v> </v>
      </c>
      <c r="F738" s="20" t="str">
        <f t="shared" si="158"/>
        <v> </v>
      </c>
      <c r="G738" s="20" t="str">
        <f t="shared" si="159"/>
        <v> </v>
      </c>
      <c r="H738" s="20" t="str">
        <f t="shared" si="160"/>
        <v> </v>
      </c>
      <c r="J738" s="1" t="str">
        <f aca="true" t="shared" si="161" ref="J738:J801">IF(K738&lt;&gt;" ",INT(K737/12)+1," ")</f>
        <v> </v>
      </c>
      <c r="K738" s="1" t="str">
        <f aca="true" t="shared" si="162" ref="K738:K801">IF(CODE(K737)=32," ",IF(AND(K737+1&lt;=$E$13,O737&gt;0),+K737+1," "))</f>
        <v> </v>
      </c>
      <c r="L738" s="20" t="str">
        <f aca="true" t="shared" si="163" ref="L738:L801">IF(K738&lt;&gt;" ",IF(O737&lt;L737,O737+M738,PMT($E$10,($E$12),-$E$6))," ")</f>
        <v> </v>
      </c>
      <c r="M738" s="20" t="str">
        <f aca="true" t="shared" si="164" ref="M738:M801">IF(K738&lt;&gt;" ",O737*$E$10," ")</f>
        <v> </v>
      </c>
      <c r="N738" s="20" t="str">
        <f aca="true" t="shared" si="165" ref="N738:N801">IF(K738&lt;&gt;" ",L738-M738+P738," ")</f>
        <v> </v>
      </c>
      <c r="O738" s="20" t="str">
        <f aca="true" t="shared" si="166" ref="O738:O801">IF(K738&lt;&gt;" ",O737-N738," ")</f>
        <v> </v>
      </c>
      <c r="P738" s="20" t="str">
        <f aca="true" t="shared" si="167" ref="P738:P801">IF(K738&lt;&gt;" ",IF(AND($E$18=J738,$E$19=K738-(J738-1)*12),$E$17,0)," ")</f>
        <v> </v>
      </c>
    </row>
    <row r="739" spans="2:16" ht="12.75">
      <c r="B739" s="1" t="str">
        <f t="shared" si="154"/>
        <v> </v>
      </c>
      <c r="C739" s="1" t="str">
        <f t="shared" si="155"/>
        <v> </v>
      </c>
      <c r="D739" s="20" t="str">
        <f t="shared" si="156"/>
        <v> </v>
      </c>
      <c r="E739" s="20" t="str">
        <f t="shared" si="157"/>
        <v> </v>
      </c>
      <c r="F739" s="20" t="str">
        <f t="shared" si="158"/>
        <v> </v>
      </c>
      <c r="G739" s="20" t="str">
        <f t="shared" si="159"/>
        <v> </v>
      </c>
      <c r="H739" s="20" t="str">
        <f t="shared" si="160"/>
        <v> </v>
      </c>
      <c r="J739" s="1" t="str">
        <f t="shared" si="161"/>
        <v> </v>
      </c>
      <c r="K739" s="1" t="str">
        <f t="shared" si="162"/>
        <v> </v>
      </c>
      <c r="L739" s="20" t="str">
        <f t="shared" si="163"/>
        <v> </v>
      </c>
      <c r="M739" s="20" t="str">
        <f t="shared" si="164"/>
        <v> </v>
      </c>
      <c r="N739" s="20" t="str">
        <f t="shared" si="165"/>
        <v> </v>
      </c>
      <c r="O739" s="20" t="str">
        <f t="shared" si="166"/>
        <v> </v>
      </c>
      <c r="P739" s="20" t="str">
        <f t="shared" si="167"/>
        <v> </v>
      </c>
    </row>
    <row r="740" spans="2:16" ht="12.75">
      <c r="B740" s="1" t="str">
        <f t="shared" si="154"/>
        <v> </v>
      </c>
      <c r="C740" s="1" t="str">
        <f t="shared" si="155"/>
        <v> </v>
      </c>
      <c r="D740" s="20" t="str">
        <f t="shared" si="156"/>
        <v> </v>
      </c>
      <c r="E740" s="20" t="str">
        <f t="shared" si="157"/>
        <v> </v>
      </c>
      <c r="F740" s="20" t="str">
        <f t="shared" si="158"/>
        <v> </v>
      </c>
      <c r="G740" s="20" t="str">
        <f t="shared" si="159"/>
        <v> </v>
      </c>
      <c r="H740" s="20" t="str">
        <f t="shared" si="160"/>
        <v> </v>
      </c>
      <c r="J740" s="1" t="str">
        <f t="shared" si="161"/>
        <v> </v>
      </c>
      <c r="K740" s="1" t="str">
        <f t="shared" si="162"/>
        <v> </v>
      </c>
      <c r="L740" s="20" t="str">
        <f t="shared" si="163"/>
        <v> </v>
      </c>
      <c r="M740" s="20" t="str">
        <f t="shared" si="164"/>
        <v> </v>
      </c>
      <c r="N740" s="20" t="str">
        <f t="shared" si="165"/>
        <v> </v>
      </c>
      <c r="O740" s="20" t="str">
        <f t="shared" si="166"/>
        <v> </v>
      </c>
      <c r="P740" s="20" t="str">
        <f t="shared" si="167"/>
        <v> </v>
      </c>
    </row>
    <row r="741" spans="2:16" ht="12.75">
      <c r="B741" s="1" t="str">
        <f t="shared" si="154"/>
        <v> </v>
      </c>
      <c r="C741" s="1" t="str">
        <f t="shared" si="155"/>
        <v> </v>
      </c>
      <c r="D741" s="20" t="str">
        <f t="shared" si="156"/>
        <v> </v>
      </c>
      <c r="E741" s="20" t="str">
        <f t="shared" si="157"/>
        <v> </v>
      </c>
      <c r="F741" s="20" t="str">
        <f t="shared" si="158"/>
        <v> </v>
      </c>
      <c r="G741" s="20" t="str">
        <f t="shared" si="159"/>
        <v> </v>
      </c>
      <c r="H741" s="20" t="str">
        <f t="shared" si="160"/>
        <v> </v>
      </c>
      <c r="J741" s="1" t="str">
        <f t="shared" si="161"/>
        <v> </v>
      </c>
      <c r="K741" s="1" t="str">
        <f t="shared" si="162"/>
        <v> </v>
      </c>
      <c r="L741" s="20" t="str">
        <f t="shared" si="163"/>
        <v> </v>
      </c>
      <c r="M741" s="20" t="str">
        <f t="shared" si="164"/>
        <v> </v>
      </c>
      <c r="N741" s="20" t="str">
        <f t="shared" si="165"/>
        <v> </v>
      </c>
      <c r="O741" s="20" t="str">
        <f t="shared" si="166"/>
        <v> </v>
      </c>
      <c r="P741" s="20" t="str">
        <f t="shared" si="167"/>
        <v> </v>
      </c>
    </row>
    <row r="742" spans="2:16" ht="12.75">
      <c r="B742" s="1" t="str">
        <f t="shared" si="154"/>
        <v> </v>
      </c>
      <c r="C742" s="1" t="str">
        <f t="shared" si="155"/>
        <v> </v>
      </c>
      <c r="D742" s="20" t="str">
        <f t="shared" si="156"/>
        <v> </v>
      </c>
      <c r="E742" s="20" t="str">
        <f t="shared" si="157"/>
        <v> </v>
      </c>
      <c r="F742" s="20" t="str">
        <f t="shared" si="158"/>
        <v> </v>
      </c>
      <c r="G742" s="20" t="str">
        <f t="shared" si="159"/>
        <v> </v>
      </c>
      <c r="H742" s="20" t="str">
        <f t="shared" si="160"/>
        <v> </v>
      </c>
      <c r="J742" s="1" t="str">
        <f t="shared" si="161"/>
        <v> </v>
      </c>
      <c r="K742" s="1" t="str">
        <f t="shared" si="162"/>
        <v> </v>
      </c>
      <c r="L742" s="20" t="str">
        <f t="shared" si="163"/>
        <v> </v>
      </c>
      <c r="M742" s="20" t="str">
        <f t="shared" si="164"/>
        <v> </v>
      </c>
      <c r="N742" s="20" t="str">
        <f t="shared" si="165"/>
        <v> </v>
      </c>
      <c r="O742" s="20" t="str">
        <f t="shared" si="166"/>
        <v> </v>
      </c>
      <c r="P742" s="20" t="str">
        <f t="shared" si="167"/>
        <v> </v>
      </c>
    </row>
    <row r="743" spans="2:16" ht="12.75">
      <c r="B743" s="1" t="str">
        <f t="shared" si="154"/>
        <v> </v>
      </c>
      <c r="C743" s="1" t="str">
        <f t="shared" si="155"/>
        <v> </v>
      </c>
      <c r="D743" s="20" t="str">
        <f t="shared" si="156"/>
        <v> </v>
      </c>
      <c r="E743" s="20" t="str">
        <f t="shared" si="157"/>
        <v> </v>
      </c>
      <c r="F743" s="20" t="str">
        <f t="shared" si="158"/>
        <v> </v>
      </c>
      <c r="G743" s="20" t="str">
        <f t="shared" si="159"/>
        <v> </v>
      </c>
      <c r="H743" s="20" t="str">
        <f t="shared" si="160"/>
        <v> </v>
      </c>
      <c r="J743" s="1" t="str">
        <f t="shared" si="161"/>
        <v> </v>
      </c>
      <c r="K743" s="1" t="str">
        <f t="shared" si="162"/>
        <v> </v>
      </c>
      <c r="L743" s="20" t="str">
        <f t="shared" si="163"/>
        <v> </v>
      </c>
      <c r="M743" s="20" t="str">
        <f t="shared" si="164"/>
        <v> </v>
      </c>
      <c r="N743" s="20" t="str">
        <f t="shared" si="165"/>
        <v> </v>
      </c>
      <c r="O743" s="20" t="str">
        <f t="shared" si="166"/>
        <v> </v>
      </c>
      <c r="P743" s="20" t="str">
        <f t="shared" si="167"/>
        <v> </v>
      </c>
    </row>
    <row r="744" spans="2:16" ht="12.75">
      <c r="B744" s="1" t="str">
        <f t="shared" si="154"/>
        <v> </v>
      </c>
      <c r="C744" s="1" t="str">
        <f t="shared" si="155"/>
        <v> </v>
      </c>
      <c r="D744" s="20" t="str">
        <f t="shared" si="156"/>
        <v> </v>
      </c>
      <c r="E744" s="20" t="str">
        <f t="shared" si="157"/>
        <v> </v>
      </c>
      <c r="F744" s="20" t="str">
        <f t="shared" si="158"/>
        <v> </v>
      </c>
      <c r="G744" s="20" t="str">
        <f t="shared" si="159"/>
        <v> </v>
      </c>
      <c r="H744" s="20" t="str">
        <f t="shared" si="160"/>
        <v> </v>
      </c>
      <c r="J744" s="1" t="str">
        <f t="shared" si="161"/>
        <v> </v>
      </c>
      <c r="K744" s="1" t="str">
        <f t="shared" si="162"/>
        <v> </v>
      </c>
      <c r="L744" s="20" t="str">
        <f t="shared" si="163"/>
        <v> </v>
      </c>
      <c r="M744" s="20" t="str">
        <f t="shared" si="164"/>
        <v> </v>
      </c>
      <c r="N744" s="20" t="str">
        <f t="shared" si="165"/>
        <v> </v>
      </c>
      <c r="O744" s="20" t="str">
        <f t="shared" si="166"/>
        <v> </v>
      </c>
      <c r="P744" s="20" t="str">
        <f t="shared" si="167"/>
        <v> </v>
      </c>
    </row>
    <row r="745" spans="2:16" ht="12.75">
      <c r="B745" s="1" t="str">
        <f t="shared" si="154"/>
        <v> </v>
      </c>
      <c r="C745" s="1" t="str">
        <f t="shared" si="155"/>
        <v> </v>
      </c>
      <c r="D745" s="20" t="str">
        <f t="shared" si="156"/>
        <v> </v>
      </c>
      <c r="E745" s="20" t="str">
        <f t="shared" si="157"/>
        <v> </v>
      </c>
      <c r="F745" s="20" t="str">
        <f t="shared" si="158"/>
        <v> </v>
      </c>
      <c r="G745" s="20" t="str">
        <f t="shared" si="159"/>
        <v> </v>
      </c>
      <c r="H745" s="20" t="str">
        <f t="shared" si="160"/>
        <v> </v>
      </c>
      <c r="J745" s="1" t="str">
        <f t="shared" si="161"/>
        <v> </v>
      </c>
      <c r="K745" s="1" t="str">
        <f t="shared" si="162"/>
        <v> </v>
      </c>
      <c r="L745" s="20" t="str">
        <f t="shared" si="163"/>
        <v> </v>
      </c>
      <c r="M745" s="20" t="str">
        <f t="shared" si="164"/>
        <v> </v>
      </c>
      <c r="N745" s="20" t="str">
        <f t="shared" si="165"/>
        <v> </v>
      </c>
      <c r="O745" s="20" t="str">
        <f t="shared" si="166"/>
        <v> </v>
      </c>
      <c r="P745" s="20" t="str">
        <f t="shared" si="167"/>
        <v> </v>
      </c>
    </row>
    <row r="746" spans="2:16" ht="12.75">
      <c r="B746" s="1" t="str">
        <f t="shared" si="154"/>
        <v> </v>
      </c>
      <c r="C746" s="1" t="str">
        <f t="shared" si="155"/>
        <v> </v>
      </c>
      <c r="D746" s="20" t="str">
        <f t="shared" si="156"/>
        <v> </v>
      </c>
      <c r="E746" s="20" t="str">
        <f t="shared" si="157"/>
        <v> </v>
      </c>
      <c r="F746" s="20" t="str">
        <f t="shared" si="158"/>
        <v> </v>
      </c>
      <c r="G746" s="20" t="str">
        <f t="shared" si="159"/>
        <v> </v>
      </c>
      <c r="H746" s="20" t="str">
        <f t="shared" si="160"/>
        <v> </v>
      </c>
      <c r="J746" s="1" t="str">
        <f t="shared" si="161"/>
        <v> </v>
      </c>
      <c r="K746" s="1" t="str">
        <f t="shared" si="162"/>
        <v> </v>
      </c>
      <c r="L746" s="20" t="str">
        <f t="shared" si="163"/>
        <v> </v>
      </c>
      <c r="M746" s="20" t="str">
        <f t="shared" si="164"/>
        <v> </v>
      </c>
      <c r="N746" s="20" t="str">
        <f t="shared" si="165"/>
        <v> </v>
      </c>
      <c r="O746" s="20" t="str">
        <f t="shared" si="166"/>
        <v> </v>
      </c>
      <c r="P746" s="20" t="str">
        <f t="shared" si="167"/>
        <v> </v>
      </c>
    </row>
    <row r="747" spans="2:16" ht="12.75">
      <c r="B747" s="1" t="str">
        <f t="shared" si="154"/>
        <v> </v>
      </c>
      <c r="C747" s="1" t="str">
        <f t="shared" si="155"/>
        <v> </v>
      </c>
      <c r="D747" s="20" t="str">
        <f t="shared" si="156"/>
        <v> </v>
      </c>
      <c r="E747" s="20" t="str">
        <f t="shared" si="157"/>
        <v> </v>
      </c>
      <c r="F747" s="20" t="str">
        <f t="shared" si="158"/>
        <v> </v>
      </c>
      <c r="G747" s="20" t="str">
        <f t="shared" si="159"/>
        <v> </v>
      </c>
      <c r="H747" s="20" t="str">
        <f t="shared" si="160"/>
        <v> </v>
      </c>
      <c r="J747" s="1" t="str">
        <f t="shared" si="161"/>
        <v> </v>
      </c>
      <c r="K747" s="1" t="str">
        <f t="shared" si="162"/>
        <v> </v>
      </c>
      <c r="L747" s="20" t="str">
        <f t="shared" si="163"/>
        <v> </v>
      </c>
      <c r="M747" s="20" t="str">
        <f t="shared" si="164"/>
        <v> </v>
      </c>
      <c r="N747" s="20" t="str">
        <f t="shared" si="165"/>
        <v> </v>
      </c>
      <c r="O747" s="20" t="str">
        <f t="shared" si="166"/>
        <v> </v>
      </c>
      <c r="P747" s="20" t="str">
        <f t="shared" si="167"/>
        <v> </v>
      </c>
    </row>
    <row r="748" spans="2:16" ht="12.75">
      <c r="B748" s="1" t="str">
        <f t="shared" si="154"/>
        <v> </v>
      </c>
      <c r="C748" s="1" t="str">
        <f t="shared" si="155"/>
        <v> </v>
      </c>
      <c r="D748" s="20" t="str">
        <f t="shared" si="156"/>
        <v> </v>
      </c>
      <c r="E748" s="20" t="str">
        <f t="shared" si="157"/>
        <v> </v>
      </c>
      <c r="F748" s="20" t="str">
        <f t="shared" si="158"/>
        <v> </v>
      </c>
      <c r="G748" s="20" t="str">
        <f t="shared" si="159"/>
        <v> </v>
      </c>
      <c r="H748" s="20" t="str">
        <f t="shared" si="160"/>
        <v> </v>
      </c>
      <c r="J748" s="1" t="str">
        <f t="shared" si="161"/>
        <v> </v>
      </c>
      <c r="K748" s="1" t="str">
        <f t="shared" si="162"/>
        <v> </v>
      </c>
      <c r="L748" s="20" t="str">
        <f t="shared" si="163"/>
        <v> </v>
      </c>
      <c r="M748" s="20" t="str">
        <f t="shared" si="164"/>
        <v> </v>
      </c>
      <c r="N748" s="20" t="str">
        <f t="shared" si="165"/>
        <v> </v>
      </c>
      <c r="O748" s="20" t="str">
        <f t="shared" si="166"/>
        <v> </v>
      </c>
      <c r="P748" s="20" t="str">
        <f t="shared" si="167"/>
        <v> </v>
      </c>
    </row>
    <row r="749" spans="2:16" ht="12.75">
      <c r="B749" s="1" t="str">
        <f t="shared" si="154"/>
        <v> </v>
      </c>
      <c r="C749" s="1" t="str">
        <f t="shared" si="155"/>
        <v> </v>
      </c>
      <c r="D749" s="20" t="str">
        <f t="shared" si="156"/>
        <v> </v>
      </c>
      <c r="E749" s="20" t="str">
        <f t="shared" si="157"/>
        <v> </v>
      </c>
      <c r="F749" s="20" t="str">
        <f t="shared" si="158"/>
        <v> </v>
      </c>
      <c r="G749" s="20" t="str">
        <f t="shared" si="159"/>
        <v> </v>
      </c>
      <c r="H749" s="20" t="str">
        <f t="shared" si="160"/>
        <v> </v>
      </c>
      <c r="J749" s="1" t="str">
        <f t="shared" si="161"/>
        <v> </v>
      </c>
      <c r="K749" s="1" t="str">
        <f t="shared" si="162"/>
        <v> </v>
      </c>
      <c r="L749" s="20" t="str">
        <f t="shared" si="163"/>
        <v> </v>
      </c>
      <c r="M749" s="20" t="str">
        <f t="shared" si="164"/>
        <v> </v>
      </c>
      <c r="N749" s="20" t="str">
        <f t="shared" si="165"/>
        <v> </v>
      </c>
      <c r="O749" s="20" t="str">
        <f t="shared" si="166"/>
        <v> </v>
      </c>
      <c r="P749" s="20" t="str">
        <f t="shared" si="167"/>
        <v> </v>
      </c>
    </row>
    <row r="750" spans="2:16" ht="12.75">
      <c r="B750" s="1" t="str">
        <f t="shared" si="154"/>
        <v> </v>
      </c>
      <c r="C750" s="1" t="str">
        <f t="shared" si="155"/>
        <v> </v>
      </c>
      <c r="D750" s="20" t="str">
        <f t="shared" si="156"/>
        <v> </v>
      </c>
      <c r="E750" s="20" t="str">
        <f t="shared" si="157"/>
        <v> </v>
      </c>
      <c r="F750" s="20" t="str">
        <f t="shared" si="158"/>
        <v> </v>
      </c>
      <c r="G750" s="20" t="str">
        <f t="shared" si="159"/>
        <v> </v>
      </c>
      <c r="H750" s="20" t="str">
        <f t="shared" si="160"/>
        <v> </v>
      </c>
      <c r="J750" s="1" t="str">
        <f t="shared" si="161"/>
        <v> </v>
      </c>
      <c r="K750" s="1" t="str">
        <f t="shared" si="162"/>
        <v> </v>
      </c>
      <c r="L750" s="20" t="str">
        <f t="shared" si="163"/>
        <v> </v>
      </c>
      <c r="M750" s="20" t="str">
        <f t="shared" si="164"/>
        <v> </v>
      </c>
      <c r="N750" s="20" t="str">
        <f t="shared" si="165"/>
        <v> </v>
      </c>
      <c r="O750" s="20" t="str">
        <f t="shared" si="166"/>
        <v> </v>
      </c>
      <c r="P750" s="20" t="str">
        <f t="shared" si="167"/>
        <v> </v>
      </c>
    </row>
    <row r="751" spans="2:16" ht="12.75">
      <c r="B751" s="1" t="str">
        <f t="shared" si="154"/>
        <v> </v>
      </c>
      <c r="C751" s="1" t="str">
        <f t="shared" si="155"/>
        <v> </v>
      </c>
      <c r="D751" s="20" t="str">
        <f t="shared" si="156"/>
        <v> </v>
      </c>
      <c r="E751" s="20" t="str">
        <f t="shared" si="157"/>
        <v> </v>
      </c>
      <c r="F751" s="20" t="str">
        <f t="shared" si="158"/>
        <v> </v>
      </c>
      <c r="G751" s="20" t="str">
        <f t="shared" si="159"/>
        <v> </v>
      </c>
      <c r="H751" s="20" t="str">
        <f t="shared" si="160"/>
        <v> </v>
      </c>
      <c r="J751" s="1" t="str">
        <f t="shared" si="161"/>
        <v> </v>
      </c>
      <c r="K751" s="1" t="str">
        <f t="shared" si="162"/>
        <v> </v>
      </c>
      <c r="L751" s="20" t="str">
        <f t="shared" si="163"/>
        <v> </v>
      </c>
      <c r="M751" s="20" t="str">
        <f t="shared" si="164"/>
        <v> </v>
      </c>
      <c r="N751" s="20" t="str">
        <f t="shared" si="165"/>
        <v> </v>
      </c>
      <c r="O751" s="20" t="str">
        <f t="shared" si="166"/>
        <v> </v>
      </c>
      <c r="P751" s="20" t="str">
        <f t="shared" si="167"/>
        <v> </v>
      </c>
    </row>
    <row r="752" spans="2:16" ht="12.75">
      <c r="B752" s="1" t="str">
        <f t="shared" si="154"/>
        <v> </v>
      </c>
      <c r="C752" s="1" t="str">
        <f t="shared" si="155"/>
        <v> </v>
      </c>
      <c r="D752" s="20" t="str">
        <f t="shared" si="156"/>
        <v> </v>
      </c>
      <c r="E752" s="20" t="str">
        <f t="shared" si="157"/>
        <v> </v>
      </c>
      <c r="F752" s="20" t="str">
        <f t="shared" si="158"/>
        <v> </v>
      </c>
      <c r="G752" s="20" t="str">
        <f t="shared" si="159"/>
        <v> </v>
      </c>
      <c r="H752" s="20" t="str">
        <f t="shared" si="160"/>
        <v> </v>
      </c>
      <c r="J752" s="1" t="str">
        <f t="shared" si="161"/>
        <v> </v>
      </c>
      <c r="K752" s="1" t="str">
        <f t="shared" si="162"/>
        <v> </v>
      </c>
      <c r="L752" s="20" t="str">
        <f t="shared" si="163"/>
        <v> </v>
      </c>
      <c r="M752" s="20" t="str">
        <f t="shared" si="164"/>
        <v> </v>
      </c>
      <c r="N752" s="20" t="str">
        <f t="shared" si="165"/>
        <v> </v>
      </c>
      <c r="O752" s="20" t="str">
        <f t="shared" si="166"/>
        <v> </v>
      </c>
      <c r="P752" s="20" t="str">
        <f t="shared" si="167"/>
        <v> </v>
      </c>
    </row>
    <row r="753" spans="2:16" ht="12.75">
      <c r="B753" s="1" t="str">
        <f t="shared" si="154"/>
        <v> </v>
      </c>
      <c r="C753" s="1" t="str">
        <f t="shared" si="155"/>
        <v> </v>
      </c>
      <c r="D753" s="20" t="str">
        <f t="shared" si="156"/>
        <v> </v>
      </c>
      <c r="E753" s="20" t="str">
        <f t="shared" si="157"/>
        <v> </v>
      </c>
      <c r="F753" s="20" t="str">
        <f t="shared" si="158"/>
        <v> </v>
      </c>
      <c r="G753" s="20" t="str">
        <f t="shared" si="159"/>
        <v> </v>
      </c>
      <c r="H753" s="20" t="str">
        <f t="shared" si="160"/>
        <v> </v>
      </c>
      <c r="J753" s="1" t="str">
        <f t="shared" si="161"/>
        <v> </v>
      </c>
      <c r="K753" s="1" t="str">
        <f t="shared" si="162"/>
        <v> </v>
      </c>
      <c r="L753" s="20" t="str">
        <f t="shared" si="163"/>
        <v> </v>
      </c>
      <c r="M753" s="20" t="str">
        <f t="shared" si="164"/>
        <v> </v>
      </c>
      <c r="N753" s="20" t="str">
        <f t="shared" si="165"/>
        <v> </v>
      </c>
      <c r="O753" s="20" t="str">
        <f t="shared" si="166"/>
        <v> </v>
      </c>
      <c r="P753" s="20" t="str">
        <f t="shared" si="167"/>
        <v> </v>
      </c>
    </row>
    <row r="754" spans="2:16" ht="12.75">
      <c r="B754" s="1" t="str">
        <f t="shared" si="154"/>
        <v> </v>
      </c>
      <c r="C754" s="1" t="str">
        <f t="shared" si="155"/>
        <v> </v>
      </c>
      <c r="D754" s="20" t="str">
        <f t="shared" si="156"/>
        <v> </v>
      </c>
      <c r="E754" s="20" t="str">
        <f t="shared" si="157"/>
        <v> </v>
      </c>
      <c r="F754" s="20" t="str">
        <f t="shared" si="158"/>
        <v> </v>
      </c>
      <c r="G754" s="20" t="str">
        <f t="shared" si="159"/>
        <v> </v>
      </c>
      <c r="H754" s="20" t="str">
        <f t="shared" si="160"/>
        <v> </v>
      </c>
      <c r="J754" s="1" t="str">
        <f t="shared" si="161"/>
        <v> </v>
      </c>
      <c r="K754" s="1" t="str">
        <f t="shared" si="162"/>
        <v> </v>
      </c>
      <c r="L754" s="20" t="str">
        <f t="shared" si="163"/>
        <v> </v>
      </c>
      <c r="M754" s="20" t="str">
        <f t="shared" si="164"/>
        <v> </v>
      </c>
      <c r="N754" s="20" t="str">
        <f t="shared" si="165"/>
        <v> </v>
      </c>
      <c r="O754" s="20" t="str">
        <f t="shared" si="166"/>
        <v> </v>
      </c>
      <c r="P754" s="20" t="str">
        <f t="shared" si="167"/>
        <v> </v>
      </c>
    </row>
    <row r="755" spans="2:16" ht="12.75">
      <c r="B755" s="1" t="str">
        <f t="shared" si="154"/>
        <v> </v>
      </c>
      <c r="C755" s="1" t="str">
        <f t="shared" si="155"/>
        <v> </v>
      </c>
      <c r="D755" s="20" t="str">
        <f t="shared" si="156"/>
        <v> </v>
      </c>
      <c r="E755" s="20" t="str">
        <f t="shared" si="157"/>
        <v> </v>
      </c>
      <c r="F755" s="20" t="str">
        <f t="shared" si="158"/>
        <v> </v>
      </c>
      <c r="G755" s="20" t="str">
        <f t="shared" si="159"/>
        <v> </v>
      </c>
      <c r="H755" s="20" t="str">
        <f t="shared" si="160"/>
        <v> </v>
      </c>
      <c r="J755" s="1" t="str">
        <f t="shared" si="161"/>
        <v> </v>
      </c>
      <c r="K755" s="1" t="str">
        <f t="shared" si="162"/>
        <v> </v>
      </c>
      <c r="L755" s="20" t="str">
        <f t="shared" si="163"/>
        <v> </v>
      </c>
      <c r="M755" s="20" t="str">
        <f t="shared" si="164"/>
        <v> </v>
      </c>
      <c r="N755" s="20" t="str">
        <f t="shared" si="165"/>
        <v> </v>
      </c>
      <c r="O755" s="20" t="str">
        <f t="shared" si="166"/>
        <v> </v>
      </c>
      <c r="P755" s="20" t="str">
        <f t="shared" si="167"/>
        <v> </v>
      </c>
    </row>
    <row r="756" spans="2:16" ht="12.75">
      <c r="B756" s="1" t="str">
        <f t="shared" si="154"/>
        <v> </v>
      </c>
      <c r="C756" s="1" t="str">
        <f t="shared" si="155"/>
        <v> </v>
      </c>
      <c r="D756" s="20" t="str">
        <f t="shared" si="156"/>
        <v> </v>
      </c>
      <c r="E756" s="20" t="str">
        <f t="shared" si="157"/>
        <v> </v>
      </c>
      <c r="F756" s="20" t="str">
        <f t="shared" si="158"/>
        <v> </v>
      </c>
      <c r="G756" s="20" t="str">
        <f t="shared" si="159"/>
        <v> </v>
      </c>
      <c r="H756" s="20" t="str">
        <f t="shared" si="160"/>
        <v> </v>
      </c>
      <c r="J756" s="1" t="str">
        <f t="shared" si="161"/>
        <v> </v>
      </c>
      <c r="K756" s="1" t="str">
        <f t="shared" si="162"/>
        <v> </v>
      </c>
      <c r="L756" s="20" t="str">
        <f t="shared" si="163"/>
        <v> </v>
      </c>
      <c r="M756" s="20" t="str">
        <f t="shared" si="164"/>
        <v> </v>
      </c>
      <c r="N756" s="20" t="str">
        <f t="shared" si="165"/>
        <v> </v>
      </c>
      <c r="O756" s="20" t="str">
        <f t="shared" si="166"/>
        <v> </v>
      </c>
      <c r="P756" s="20" t="str">
        <f t="shared" si="167"/>
        <v> </v>
      </c>
    </row>
    <row r="757" spans="2:16" ht="12.75">
      <c r="B757" s="1" t="str">
        <f t="shared" si="154"/>
        <v> </v>
      </c>
      <c r="C757" s="1" t="str">
        <f t="shared" si="155"/>
        <v> </v>
      </c>
      <c r="D757" s="20" t="str">
        <f t="shared" si="156"/>
        <v> </v>
      </c>
      <c r="E757" s="20" t="str">
        <f t="shared" si="157"/>
        <v> </v>
      </c>
      <c r="F757" s="20" t="str">
        <f t="shared" si="158"/>
        <v> </v>
      </c>
      <c r="G757" s="20" t="str">
        <f t="shared" si="159"/>
        <v> </v>
      </c>
      <c r="H757" s="20" t="str">
        <f t="shared" si="160"/>
        <v> </v>
      </c>
      <c r="J757" s="1" t="str">
        <f t="shared" si="161"/>
        <v> </v>
      </c>
      <c r="K757" s="1" t="str">
        <f t="shared" si="162"/>
        <v> </v>
      </c>
      <c r="L757" s="20" t="str">
        <f t="shared" si="163"/>
        <v> </v>
      </c>
      <c r="M757" s="20" t="str">
        <f t="shared" si="164"/>
        <v> </v>
      </c>
      <c r="N757" s="20" t="str">
        <f t="shared" si="165"/>
        <v> </v>
      </c>
      <c r="O757" s="20" t="str">
        <f t="shared" si="166"/>
        <v> </v>
      </c>
      <c r="P757" s="20" t="str">
        <f t="shared" si="167"/>
        <v> </v>
      </c>
    </row>
    <row r="758" spans="2:16" ht="12.75">
      <c r="B758" s="1" t="str">
        <f t="shared" si="154"/>
        <v> </v>
      </c>
      <c r="C758" s="1" t="str">
        <f t="shared" si="155"/>
        <v> </v>
      </c>
      <c r="D758" s="20" t="str">
        <f t="shared" si="156"/>
        <v> </v>
      </c>
      <c r="E758" s="20" t="str">
        <f t="shared" si="157"/>
        <v> </v>
      </c>
      <c r="F758" s="20" t="str">
        <f t="shared" si="158"/>
        <v> </v>
      </c>
      <c r="G758" s="20" t="str">
        <f t="shared" si="159"/>
        <v> </v>
      </c>
      <c r="H758" s="20" t="str">
        <f t="shared" si="160"/>
        <v> </v>
      </c>
      <c r="J758" s="1" t="str">
        <f t="shared" si="161"/>
        <v> </v>
      </c>
      <c r="K758" s="1" t="str">
        <f t="shared" si="162"/>
        <v> </v>
      </c>
      <c r="L758" s="20" t="str">
        <f t="shared" si="163"/>
        <v> </v>
      </c>
      <c r="M758" s="20" t="str">
        <f t="shared" si="164"/>
        <v> </v>
      </c>
      <c r="N758" s="20" t="str">
        <f t="shared" si="165"/>
        <v> </v>
      </c>
      <c r="O758" s="20" t="str">
        <f t="shared" si="166"/>
        <v> </v>
      </c>
      <c r="P758" s="20" t="str">
        <f t="shared" si="167"/>
        <v> </v>
      </c>
    </row>
    <row r="759" spans="2:16" ht="12.75">
      <c r="B759" s="1" t="str">
        <f t="shared" si="154"/>
        <v> </v>
      </c>
      <c r="C759" s="1" t="str">
        <f t="shared" si="155"/>
        <v> </v>
      </c>
      <c r="D759" s="20" t="str">
        <f t="shared" si="156"/>
        <v> </v>
      </c>
      <c r="E759" s="20" t="str">
        <f t="shared" si="157"/>
        <v> </v>
      </c>
      <c r="F759" s="20" t="str">
        <f t="shared" si="158"/>
        <v> </v>
      </c>
      <c r="G759" s="20" t="str">
        <f t="shared" si="159"/>
        <v> </v>
      </c>
      <c r="H759" s="20" t="str">
        <f t="shared" si="160"/>
        <v> </v>
      </c>
      <c r="J759" s="1" t="str">
        <f t="shared" si="161"/>
        <v> </v>
      </c>
      <c r="K759" s="1" t="str">
        <f t="shared" si="162"/>
        <v> </v>
      </c>
      <c r="L759" s="20" t="str">
        <f t="shared" si="163"/>
        <v> </v>
      </c>
      <c r="M759" s="20" t="str">
        <f t="shared" si="164"/>
        <v> </v>
      </c>
      <c r="N759" s="20" t="str">
        <f t="shared" si="165"/>
        <v> </v>
      </c>
      <c r="O759" s="20" t="str">
        <f t="shared" si="166"/>
        <v> </v>
      </c>
      <c r="P759" s="20" t="str">
        <f t="shared" si="167"/>
        <v> </v>
      </c>
    </row>
    <row r="760" spans="2:16" ht="12.75">
      <c r="B760" s="1" t="str">
        <f t="shared" si="154"/>
        <v> </v>
      </c>
      <c r="C760" s="1" t="str">
        <f t="shared" si="155"/>
        <v> </v>
      </c>
      <c r="D760" s="20" t="str">
        <f t="shared" si="156"/>
        <v> </v>
      </c>
      <c r="E760" s="20" t="str">
        <f t="shared" si="157"/>
        <v> </v>
      </c>
      <c r="F760" s="20" t="str">
        <f t="shared" si="158"/>
        <v> </v>
      </c>
      <c r="G760" s="20" t="str">
        <f t="shared" si="159"/>
        <v> </v>
      </c>
      <c r="H760" s="20" t="str">
        <f t="shared" si="160"/>
        <v> </v>
      </c>
      <c r="J760" s="1" t="str">
        <f t="shared" si="161"/>
        <v> </v>
      </c>
      <c r="K760" s="1" t="str">
        <f t="shared" si="162"/>
        <v> </v>
      </c>
      <c r="L760" s="20" t="str">
        <f t="shared" si="163"/>
        <v> </v>
      </c>
      <c r="M760" s="20" t="str">
        <f t="shared" si="164"/>
        <v> </v>
      </c>
      <c r="N760" s="20" t="str">
        <f t="shared" si="165"/>
        <v> </v>
      </c>
      <c r="O760" s="20" t="str">
        <f t="shared" si="166"/>
        <v> </v>
      </c>
      <c r="P760" s="20" t="str">
        <f t="shared" si="167"/>
        <v> </v>
      </c>
    </row>
    <row r="761" spans="2:16" ht="12.75">
      <c r="B761" s="1" t="str">
        <f t="shared" si="154"/>
        <v> </v>
      </c>
      <c r="C761" s="1" t="str">
        <f t="shared" si="155"/>
        <v> </v>
      </c>
      <c r="D761" s="20" t="str">
        <f t="shared" si="156"/>
        <v> </v>
      </c>
      <c r="E761" s="20" t="str">
        <f t="shared" si="157"/>
        <v> </v>
      </c>
      <c r="F761" s="20" t="str">
        <f t="shared" si="158"/>
        <v> </v>
      </c>
      <c r="G761" s="20" t="str">
        <f t="shared" si="159"/>
        <v> </v>
      </c>
      <c r="H761" s="20" t="str">
        <f t="shared" si="160"/>
        <v> </v>
      </c>
      <c r="J761" s="1" t="str">
        <f t="shared" si="161"/>
        <v> </v>
      </c>
      <c r="K761" s="1" t="str">
        <f t="shared" si="162"/>
        <v> </v>
      </c>
      <c r="L761" s="20" t="str">
        <f t="shared" si="163"/>
        <v> </v>
      </c>
      <c r="M761" s="20" t="str">
        <f t="shared" si="164"/>
        <v> </v>
      </c>
      <c r="N761" s="20" t="str">
        <f t="shared" si="165"/>
        <v> </v>
      </c>
      <c r="O761" s="20" t="str">
        <f t="shared" si="166"/>
        <v> </v>
      </c>
      <c r="P761" s="20" t="str">
        <f t="shared" si="167"/>
        <v> </v>
      </c>
    </row>
    <row r="762" spans="2:16" ht="12.75">
      <c r="B762" s="1" t="str">
        <f t="shared" si="154"/>
        <v> </v>
      </c>
      <c r="C762" s="1" t="str">
        <f t="shared" si="155"/>
        <v> </v>
      </c>
      <c r="D762" s="20" t="str">
        <f t="shared" si="156"/>
        <v> </v>
      </c>
      <c r="E762" s="20" t="str">
        <f t="shared" si="157"/>
        <v> </v>
      </c>
      <c r="F762" s="20" t="str">
        <f t="shared" si="158"/>
        <v> </v>
      </c>
      <c r="G762" s="20" t="str">
        <f t="shared" si="159"/>
        <v> </v>
      </c>
      <c r="H762" s="20" t="str">
        <f t="shared" si="160"/>
        <v> </v>
      </c>
      <c r="J762" s="1" t="str">
        <f t="shared" si="161"/>
        <v> </v>
      </c>
      <c r="K762" s="1" t="str">
        <f t="shared" si="162"/>
        <v> </v>
      </c>
      <c r="L762" s="20" t="str">
        <f t="shared" si="163"/>
        <v> </v>
      </c>
      <c r="M762" s="20" t="str">
        <f t="shared" si="164"/>
        <v> </v>
      </c>
      <c r="N762" s="20" t="str">
        <f t="shared" si="165"/>
        <v> </v>
      </c>
      <c r="O762" s="20" t="str">
        <f t="shared" si="166"/>
        <v> </v>
      </c>
      <c r="P762" s="20" t="str">
        <f t="shared" si="167"/>
        <v> </v>
      </c>
    </row>
    <row r="763" spans="2:16" ht="12.75">
      <c r="B763" s="1" t="str">
        <f t="shared" si="154"/>
        <v> </v>
      </c>
      <c r="C763" s="1" t="str">
        <f t="shared" si="155"/>
        <v> </v>
      </c>
      <c r="D763" s="20" t="str">
        <f t="shared" si="156"/>
        <v> </v>
      </c>
      <c r="E763" s="20" t="str">
        <f t="shared" si="157"/>
        <v> </v>
      </c>
      <c r="F763" s="20" t="str">
        <f t="shared" si="158"/>
        <v> </v>
      </c>
      <c r="G763" s="20" t="str">
        <f t="shared" si="159"/>
        <v> </v>
      </c>
      <c r="H763" s="20" t="str">
        <f t="shared" si="160"/>
        <v> </v>
      </c>
      <c r="J763" s="1" t="str">
        <f t="shared" si="161"/>
        <v> </v>
      </c>
      <c r="K763" s="1" t="str">
        <f t="shared" si="162"/>
        <v> </v>
      </c>
      <c r="L763" s="20" t="str">
        <f t="shared" si="163"/>
        <v> </v>
      </c>
      <c r="M763" s="20" t="str">
        <f t="shared" si="164"/>
        <v> </v>
      </c>
      <c r="N763" s="20" t="str">
        <f t="shared" si="165"/>
        <v> </v>
      </c>
      <c r="O763" s="20" t="str">
        <f t="shared" si="166"/>
        <v> </v>
      </c>
      <c r="P763" s="20" t="str">
        <f t="shared" si="167"/>
        <v> </v>
      </c>
    </row>
    <row r="764" spans="2:16" ht="12.75">
      <c r="B764" s="1" t="str">
        <f t="shared" si="154"/>
        <v> </v>
      </c>
      <c r="C764" s="1" t="str">
        <f t="shared" si="155"/>
        <v> </v>
      </c>
      <c r="D764" s="20" t="str">
        <f t="shared" si="156"/>
        <v> </v>
      </c>
      <c r="E764" s="20" t="str">
        <f t="shared" si="157"/>
        <v> </v>
      </c>
      <c r="F764" s="20" t="str">
        <f t="shared" si="158"/>
        <v> </v>
      </c>
      <c r="G764" s="20" t="str">
        <f t="shared" si="159"/>
        <v> </v>
      </c>
      <c r="H764" s="20" t="str">
        <f t="shared" si="160"/>
        <v> </v>
      </c>
      <c r="J764" s="1" t="str">
        <f t="shared" si="161"/>
        <v> </v>
      </c>
      <c r="K764" s="1" t="str">
        <f t="shared" si="162"/>
        <v> </v>
      </c>
      <c r="L764" s="20" t="str">
        <f t="shared" si="163"/>
        <v> </v>
      </c>
      <c r="M764" s="20" t="str">
        <f t="shared" si="164"/>
        <v> </v>
      </c>
      <c r="N764" s="20" t="str">
        <f t="shared" si="165"/>
        <v> </v>
      </c>
      <c r="O764" s="20" t="str">
        <f t="shared" si="166"/>
        <v> </v>
      </c>
      <c r="P764" s="20" t="str">
        <f t="shared" si="167"/>
        <v> </v>
      </c>
    </row>
    <row r="765" spans="2:16" ht="12.75">
      <c r="B765" s="1" t="str">
        <f t="shared" si="154"/>
        <v> </v>
      </c>
      <c r="C765" s="1" t="str">
        <f t="shared" si="155"/>
        <v> </v>
      </c>
      <c r="D765" s="20" t="str">
        <f t="shared" si="156"/>
        <v> </v>
      </c>
      <c r="E765" s="20" t="str">
        <f t="shared" si="157"/>
        <v> </v>
      </c>
      <c r="F765" s="20" t="str">
        <f t="shared" si="158"/>
        <v> </v>
      </c>
      <c r="G765" s="20" t="str">
        <f t="shared" si="159"/>
        <v> </v>
      </c>
      <c r="H765" s="20" t="str">
        <f t="shared" si="160"/>
        <v> </v>
      </c>
      <c r="J765" s="1" t="str">
        <f t="shared" si="161"/>
        <v> </v>
      </c>
      <c r="K765" s="1" t="str">
        <f t="shared" si="162"/>
        <v> </v>
      </c>
      <c r="L765" s="20" t="str">
        <f t="shared" si="163"/>
        <v> </v>
      </c>
      <c r="M765" s="20" t="str">
        <f t="shared" si="164"/>
        <v> </v>
      </c>
      <c r="N765" s="20" t="str">
        <f t="shared" si="165"/>
        <v> </v>
      </c>
      <c r="O765" s="20" t="str">
        <f t="shared" si="166"/>
        <v> </v>
      </c>
      <c r="P765" s="20" t="str">
        <f t="shared" si="167"/>
        <v> </v>
      </c>
    </row>
    <row r="766" spans="2:16" ht="12.75">
      <c r="B766" s="1" t="str">
        <f t="shared" si="154"/>
        <v> </v>
      </c>
      <c r="C766" s="1" t="str">
        <f t="shared" si="155"/>
        <v> </v>
      </c>
      <c r="D766" s="20" t="str">
        <f t="shared" si="156"/>
        <v> </v>
      </c>
      <c r="E766" s="20" t="str">
        <f t="shared" si="157"/>
        <v> </v>
      </c>
      <c r="F766" s="20" t="str">
        <f t="shared" si="158"/>
        <v> </v>
      </c>
      <c r="G766" s="20" t="str">
        <f t="shared" si="159"/>
        <v> </v>
      </c>
      <c r="H766" s="20" t="str">
        <f t="shared" si="160"/>
        <v> </v>
      </c>
      <c r="J766" s="1" t="str">
        <f t="shared" si="161"/>
        <v> </v>
      </c>
      <c r="K766" s="1" t="str">
        <f t="shared" si="162"/>
        <v> </v>
      </c>
      <c r="L766" s="20" t="str">
        <f t="shared" si="163"/>
        <v> </v>
      </c>
      <c r="M766" s="20" t="str">
        <f t="shared" si="164"/>
        <v> </v>
      </c>
      <c r="N766" s="20" t="str">
        <f t="shared" si="165"/>
        <v> </v>
      </c>
      <c r="O766" s="20" t="str">
        <f t="shared" si="166"/>
        <v> </v>
      </c>
      <c r="P766" s="20" t="str">
        <f t="shared" si="167"/>
        <v> </v>
      </c>
    </row>
    <row r="767" spans="2:16" ht="12.75">
      <c r="B767" s="1" t="str">
        <f t="shared" si="154"/>
        <v> </v>
      </c>
      <c r="C767" s="1" t="str">
        <f t="shared" si="155"/>
        <v> </v>
      </c>
      <c r="D767" s="20" t="str">
        <f t="shared" si="156"/>
        <v> </v>
      </c>
      <c r="E767" s="20" t="str">
        <f t="shared" si="157"/>
        <v> </v>
      </c>
      <c r="F767" s="20" t="str">
        <f t="shared" si="158"/>
        <v> </v>
      </c>
      <c r="G767" s="20" t="str">
        <f t="shared" si="159"/>
        <v> </v>
      </c>
      <c r="H767" s="20" t="str">
        <f t="shared" si="160"/>
        <v> </v>
      </c>
      <c r="J767" s="1" t="str">
        <f t="shared" si="161"/>
        <v> </v>
      </c>
      <c r="K767" s="1" t="str">
        <f t="shared" si="162"/>
        <v> </v>
      </c>
      <c r="L767" s="20" t="str">
        <f t="shared" si="163"/>
        <v> </v>
      </c>
      <c r="M767" s="20" t="str">
        <f t="shared" si="164"/>
        <v> </v>
      </c>
      <c r="N767" s="20" t="str">
        <f t="shared" si="165"/>
        <v> </v>
      </c>
      <c r="O767" s="20" t="str">
        <f t="shared" si="166"/>
        <v> </v>
      </c>
      <c r="P767" s="20" t="str">
        <f t="shared" si="167"/>
        <v> </v>
      </c>
    </row>
    <row r="768" spans="2:16" ht="12.75">
      <c r="B768" s="1" t="str">
        <f t="shared" si="154"/>
        <v> </v>
      </c>
      <c r="C768" s="1" t="str">
        <f t="shared" si="155"/>
        <v> </v>
      </c>
      <c r="D768" s="20" t="str">
        <f t="shared" si="156"/>
        <v> </v>
      </c>
      <c r="E768" s="20" t="str">
        <f t="shared" si="157"/>
        <v> </v>
      </c>
      <c r="F768" s="20" t="str">
        <f t="shared" si="158"/>
        <v> </v>
      </c>
      <c r="G768" s="20" t="str">
        <f t="shared" si="159"/>
        <v> </v>
      </c>
      <c r="H768" s="20" t="str">
        <f t="shared" si="160"/>
        <v> </v>
      </c>
      <c r="J768" s="1" t="str">
        <f t="shared" si="161"/>
        <v> </v>
      </c>
      <c r="K768" s="1" t="str">
        <f t="shared" si="162"/>
        <v> </v>
      </c>
      <c r="L768" s="20" t="str">
        <f t="shared" si="163"/>
        <v> </v>
      </c>
      <c r="M768" s="20" t="str">
        <f t="shared" si="164"/>
        <v> </v>
      </c>
      <c r="N768" s="20" t="str">
        <f t="shared" si="165"/>
        <v> </v>
      </c>
      <c r="O768" s="20" t="str">
        <f t="shared" si="166"/>
        <v> </v>
      </c>
      <c r="P768" s="20" t="str">
        <f t="shared" si="167"/>
        <v> </v>
      </c>
    </row>
    <row r="769" spans="2:16" ht="12.75">
      <c r="B769" s="1" t="str">
        <f t="shared" si="154"/>
        <v> </v>
      </c>
      <c r="C769" s="1" t="str">
        <f t="shared" si="155"/>
        <v> </v>
      </c>
      <c r="D769" s="20" t="str">
        <f t="shared" si="156"/>
        <v> </v>
      </c>
      <c r="E769" s="20" t="str">
        <f t="shared" si="157"/>
        <v> </v>
      </c>
      <c r="F769" s="20" t="str">
        <f t="shared" si="158"/>
        <v> </v>
      </c>
      <c r="G769" s="20" t="str">
        <f t="shared" si="159"/>
        <v> </v>
      </c>
      <c r="H769" s="20" t="str">
        <f t="shared" si="160"/>
        <v> </v>
      </c>
      <c r="J769" s="1" t="str">
        <f t="shared" si="161"/>
        <v> </v>
      </c>
      <c r="K769" s="1" t="str">
        <f t="shared" si="162"/>
        <v> </v>
      </c>
      <c r="L769" s="20" t="str">
        <f t="shared" si="163"/>
        <v> </v>
      </c>
      <c r="M769" s="20" t="str">
        <f t="shared" si="164"/>
        <v> </v>
      </c>
      <c r="N769" s="20" t="str">
        <f t="shared" si="165"/>
        <v> </v>
      </c>
      <c r="O769" s="20" t="str">
        <f t="shared" si="166"/>
        <v> </v>
      </c>
      <c r="P769" s="20" t="str">
        <f t="shared" si="167"/>
        <v> </v>
      </c>
    </row>
    <row r="770" spans="2:16" ht="12.75">
      <c r="B770" s="1" t="str">
        <f t="shared" si="154"/>
        <v> </v>
      </c>
      <c r="C770" s="1" t="str">
        <f t="shared" si="155"/>
        <v> </v>
      </c>
      <c r="D770" s="20" t="str">
        <f t="shared" si="156"/>
        <v> </v>
      </c>
      <c r="E770" s="20" t="str">
        <f t="shared" si="157"/>
        <v> </v>
      </c>
      <c r="F770" s="20" t="str">
        <f t="shared" si="158"/>
        <v> </v>
      </c>
      <c r="G770" s="20" t="str">
        <f t="shared" si="159"/>
        <v> </v>
      </c>
      <c r="H770" s="20" t="str">
        <f t="shared" si="160"/>
        <v> </v>
      </c>
      <c r="J770" s="1" t="str">
        <f t="shared" si="161"/>
        <v> </v>
      </c>
      <c r="K770" s="1" t="str">
        <f t="shared" si="162"/>
        <v> </v>
      </c>
      <c r="L770" s="20" t="str">
        <f t="shared" si="163"/>
        <v> </v>
      </c>
      <c r="M770" s="20" t="str">
        <f t="shared" si="164"/>
        <v> </v>
      </c>
      <c r="N770" s="20" t="str">
        <f t="shared" si="165"/>
        <v> </v>
      </c>
      <c r="O770" s="20" t="str">
        <f t="shared" si="166"/>
        <v> </v>
      </c>
      <c r="P770" s="20" t="str">
        <f t="shared" si="167"/>
        <v> </v>
      </c>
    </row>
    <row r="771" spans="2:16" ht="12.75">
      <c r="B771" s="1" t="str">
        <f t="shared" si="154"/>
        <v> </v>
      </c>
      <c r="C771" s="1" t="str">
        <f t="shared" si="155"/>
        <v> </v>
      </c>
      <c r="D771" s="20" t="str">
        <f t="shared" si="156"/>
        <v> </v>
      </c>
      <c r="E771" s="20" t="str">
        <f t="shared" si="157"/>
        <v> </v>
      </c>
      <c r="F771" s="20" t="str">
        <f t="shared" si="158"/>
        <v> </v>
      </c>
      <c r="G771" s="20" t="str">
        <f t="shared" si="159"/>
        <v> </v>
      </c>
      <c r="H771" s="20" t="str">
        <f t="shared" si="160"/>
        <v> </v>
      </c>
      <c r="J771" s="1" t="str">
        <f t="shared" si="161"/>
        <v> </v>
      </c>
      <c r="K771" s="1" t="str">
        <f t="shared" si="162"/>
        <v> </v>
      </c>
      <c r="L771" s="20" t="str">
        <f t="shared" si="163"/>
        <v> </v>
      </c>
      <c r="M771" s="20" t="str">
        <f t="shared" si="164"/>
        <v> </v>
      </c>
      <c r="N771" s="20" t="str">
        <f t="shared" si="165"/>
        <v> </v>
      </c>
      <c r="O771" s="20" t="str">
        <f t="shared" si="166"/>
        <v> </v>
      </c>
      <c r="P771" s="20" t="str">
        <f t="shared" si="167"/>
        <v> </v>
      </c>
    </row>
    <row r="772" spans="2:16" ht="12.75">
      <c r="B772" s="1" t="str">
        <f t="shared" si="154"/>
        <v> </v>
      </c>
      <c r="C772" s="1" t="str">
        <f t="shared" si="155"/>
        <v> </v>
      </c>
      <c r="D772" s="20" t="str">
        <f t="shared" si="156"/>
        <v> </v>
      </c>
      <c r="E772" s="20" t="str">
        <f t="shared" si="157"/>
        <v> </v>
      </c>
      <c r="F772" s="20" t="str">
        <f t="shared" si="158"/>
        <v> </v>
      </c>
      <c r="G772" s="20" t="str">
        <f t="shared" si="159"/>
        <v> </v>
      </c>
      <c r="H772" s="20" t="str">
        <f t="shared" si="160"/>
        <v> </v>
      </c>
      <c r="J772" s="1" t="str">
        <f t="shared" si="161"/>
        <v> </v>
      </c>
      <c r="K772" s="1" t="str">
        <f t="shared" si="162"/>
        <v> </v>
      </c>
      <c r="L772" s="20" t="str">
        <f t="shared" si="163"/>
        <v> </v>
      </c>
      <c r="M772" s="20" t="str">
        <f t="shared" si="164"/>
        <v> </v>
      </c>
      <c r="N772" s="20" t="str">
        <f t="shared" si="165"/>
        <v> </v>
      </c>
      <c r="O772" s="20" t="str">
        <f t="shared" si="166"/>
        <v> </v>
      </c>
      <c r="P772" s="20" t="str">
        <f t="shared" si="167"/>
        <v> </v>
      </c>
    </row>
    <row r="773" spans="2:16" ht="12.75">
      <c r="B773" s="1" t="str">
        <f t="shared" si="154"/>
        <v> </v>
      </c>
      <c r="C773" s="1" t="str">
        <f t="shared" si="155"/>
        <v> </v>
      </c>
      <c r="D773" s="20" t="str">
        <f t="shared" si="156"/>
        <v> </v>
      </c>
      <c r="E773" s="20" t="str">
        <f t="shared" si="157"/>
        <v> </v>
      </c>
      <c r="F773" s="20" t="str">
        <f t="shared" si="158"/>
        <v> </v>
      </c>
      <c r="G773" s="20" t="str">
        <f t="shared" si="159"/>
        <v> </v>
      </c>
      <c r="H773" s="20" t="str">
        <f t="shared" si="160"/>
        <v> </v>
      </c>
      <c r="J773" s="1" t="str">
        <f t="shared" si="161"/>
        <v> </v>
      </c>
      <c r="K773" s="1" t="str">
        <f t="shared" si="162"/>
        <v> </v>
      </c>
      <c r="L773" s="20" t="str">
        <f t="shared" si="163"/>
        <v> </v>
      </c>
      <c r="M773" s="20" t="str">
        <f t="shared" si="164"/>
        <v> </v>
      </c>
      <c r="N773" s="20" t="str">
        <f t="shared" si="165"/>
        <v> </v>
      </c>
      <c r="O773" s="20" t="str">
        <f t="shared" si="166"/>
        <v> </v>
      </c>
      <c r="P773" s="20" t="str">
        <f t="shared" si="167"/>
        <v> </v>
      </c>
    </row>
    <row r="774" spans="2:16" ht="12.75">
      <c r="B774" s="1" t="str">
        <f t="shared" si="154"/>
        <v> </v>
      </c>
      <c r="C774" s="1" t="str">
        <f t="shared" si="155"/>
        <v> </v>
      </c>
      <c r="D774" s="20" t="str">
        <f t="shared" si="156"/>
        <v> </v>
      </c>
      <c r="E774" s="20" t="str">
        <f t="shared" si="157"/>
        <v> </v>
      </c>
      <c r="F774" s="20" t="str">
        <f t="shared" si="158"/>
        <v> </v>
      </c>
      <c r="G774" s="20" t="str">
        <f t="shared" si="159"/>
        <v> </v>
      </c>
      <c r="H774" s="20" t="str">
        <f t="shared" si="160"/>
        <v> </v>
      </c>
      <c r="J774" s="1" t="str">
        <f t="shared" si="161"/>
        <v> </v>
      </c>
      <c r="K774" s="1" t="str">
        <f t="shared" si="162"/>
        <v> </v>
      </c>
      <c r="L774" s="20" t="str">
        <f t="shared" si="163"/>
        <v> </v>
      </c>
      <c r="M774" s="20" t="str">
        <f t="shared" si="164"/>
        <v> </v>
      </c>
      <c r="N774" s="20" t="str">
        <f t="shared" si="165"/>
        <v> </v>
      </c>
      <c r="O774" s="20" t="str">
        <f t="shared" si="166"/>
        <v> </v>
      </c>
      <c r="P774" s="20" t="str">
        <f t="shared" si="167"/>
        <v> </v>
      </c>
    </row>
    <row r="775" spans="2:16" ht="12.75">
      <c r="B775" s="1" t="str">
        <f t="shared" si="154"/>
        <v> </v>
      </c>
      <c r="C775" s="1" t="str">
        <f t="shared" si="155"/>
        <v> </v>
      </c>
      <c r="D775" s="20" t="str">
        <f t="shared" si="156"/>
        <v> </v>
      </c>
      <c r="E775" s="20" t="str">
        <f t="shared" si="157"/>
        <v> </v>
      </c>
      <c r="F775" s="20" t="str">
        <f t="shared" si="158"/>
        <v> </v>
      </c>
      <c r="G775" s="20" t="str">
        <f t="shared" si="159"/>
        <v> </v>
      </c>
      <c r="H775" s="20" t="str">
        <f t="shared" si="160"/>
        <v> </v>
      </c>
      <c r="J775" s="1" t="str">
        <f t="shared" si="161"/>
        <v> </v>
      </c>
      <c r="K775" s="1" t="str">
        <f t="shared" si="162"/>
        <v> </v>
      </c>
      <c r="L775" s="20" t="str">
        <f t="shared" si="163"/>
        <v> </v>
      </c>
      <c r="M775" s="20" t="str">
        <f t="shared" si="164"/>
        <v> </v>
      </c>
      <c r="N775" s="20" t="str">
        <f t="shared" si="165"/>
        <v> </v>
      </c>
      <c r="O775" s="20" t="str">
        <f t="shared" si="166"/>
        <v> </v>
      </c>
      <c r="P775" s="20" t="str">
        <f t="shared" si="167"/>
        <v> </v>
      </c>
    </row>
    <row r="776" spans="2:16" ht="12.75">
      <c r="B776" s="1" t="str">
        <f t="shared" si="154"/>
        <v> </v>
      </c>
      <c r="C776" s="1" t="str">
        <f t="shared" si="155"/>
        <v> </v>
      </c>
      <c r="D776" s="20" t="str">
        <f t="shared" si="156"/>
        <v> </v>
      </c>
      <c r="E776" s="20" t="str">
        <f t="shared" si="157"/>
        <v> </v>
      </c>
      <c r="F776" s="20" t="str">
        <f t="shared" si="158"/>
        <v> </v>
      </c>
      <c r="G776" s="20" t="str">
        <f t="shared" si="159"/>
        <v> </v>
      </c>
      <c r="H776" s="20" t="str">
        <f t="shared" si="160"/>
        <v> </v>
      </c>
      <c r="J776" s="1" t="str">
        <f t="shared" si="161"/>
        <v> </v>
      </c>
      <c r="K776" s="1" t="str">
        <f t="shared" si="162"/>
        <v> </v>
      </c>
      <c r="L776" s="20" t="str">
        <f t="shared" si="163"/>
        <v> </v>
      </c>
      <c r="M776" s="20" t="str">
        <f t="shared" si="164"/>
        <v> </v>
      </c>
      <c r="N776" s="20" t="str">
        <f t="shared" si="165"/>
        <v> </v>
      </c>
      <c r="O776" s="20" t="str">
        <f t="shared" si="166"/>
        <v> </v>
      </c>
      <c r="P776" s="20" t="str">
        <f t="shared" si="167"/>
        <v> </v>
      </c>
    </row>
    <row r="777" spans="2:16" ht="12.75">
      <c r="B777" s="1" t="str">
        <f t="shared" si="154"/>
        <v> </v>
      </c>
      <c r="C777" s="1" t="str">
        <f t="shared" si="155"/>
        <v> </v>
      </c>
      <c r="D777" s="20" t="str">
        <f t="shared" si="156"/>
        <v> </v>
      </c>
      <c r="E777" s="20" t="str">
        <f t="shared" si="157"/>
        <v> </v>
      </c>
      <c r="F777" s="20" t="str">
        <f t="shared" si="158"/>
        <v> </v>
      </c>
      <c r="G777" s="20" t="str">
        <f t="shared" si="159"/>
        <v> </v>
      </c>
      <c r="H777" s="20" t="str">
        <f t="shared" si="160"/>
        <v> </v>
      </c>
      <c r="J777" s="1" t="str">
        <f t="shared" si="161"/>
        <v> </v>
      </c>
      <c r="K777" s="1" t="str">
        <f t="shared" si="162"/>
        <v> </v>
      </c>
      <c r="L777" s="20" t="str">
        <f t="shared" si="163"/>
        <v> </v>
      </c>
      <c r="M777" s="20" t="str">
        <f t="shared" si="164"/>
        <v> </v>
      </c>
      <c r="N777" s="20" t="str">
        <f t="shared" si="165"/>
        <v> </v>
      </c>
      <c r="O777" s="20" t="str">
        <f t="shared" si="166"/>
        <v> </v>
      </c>
      <c r="P777" s="20" t="str">
        <f t="shared" si="167"/>
        <v> </v>
      </c>
    </row>
    <row r="778" spans="2:16" ht="12.75">
      <c r="B778" s="1" t="str">
        <f t="shared" si="154"/>
        <v> </v>
      </c>
      <c r="C778" s="1" t="str">
        <f t="shared" si="155"/>
        <v> </v>
      </c>
      <c r="D778" s="20" t="str">
        <f t="shared" si="156"/>
        <v> </v>
      </c>
      <c r="E778" s="20" t="str">
        <f t="shared" si="157"/>
        <v> </v>
      </c>
      <c r="F778" s="20" t="str">
        <f t="shared" si="158"/>
        <v> </v>
      </c>
      <c r="G778" s="20" t="str">
        <f t="shared" si="159"/>
        <v> </v>
      </c>
      <c r="H778" s="20" t="str">
        <f t="shared" si="160"/>
        <v> </v>
      </c>
      <c r="J778" s="1" t="str">
        <f t="shared" si="161"/>
        <v> </v>
      </c>
      <c r="K778" s="1" t="str">
        <f t="shared" si="162"/>
        <v> </v>
      </c>
      <c r="L778" s="20" t="str">
        <f t="shared" si="163"/>
        <v> </v>
      </c>
      <c r="M778" s="20" t="str">
        <f t="shared" si="164"/>
        <v> </v>
      </c>
      <c r="N778" s="20" t="str">
        <f t="shared" si="165"/>
        <v> </v>
      </c>
      <c r="O778" s="20" t="str">
        <f t="shared" si="166"/>
        <v> </v>
      </c>
      <c r="P778" s="20" t="str">
        <f t="shared" si="167"/>
        <v> </v>
      </c>
    </row>
    <row r="779" spans="2:16" ht="12.75">
      <c r="B779" s="1" t="str">
        <f t="shared" si="154"/>
        <v> </v>
      </c>
      <c r="C779" s="1" t="str">
        <f t="shared" si="155"/>
        <v> </v>
      </c>
      <c r="D779" s="20" t="str">
        <f t="shared" si="156"/>
        <v> </v>
      </c>
      <c r="E779" s="20" t="str">
        <f t="shared" si="157"/>
        <v> </v>
      </c>
      <c r="F779" s="20" t="str">
        <f t="shared" si="158"/>
        <v> </v>
      </c>
      <c r="G779" s="20" t="str">
        <f t="shared" si="159"/>
        <v> </v>
      </c>
      <c r="H779" s="20" t="str">
        <f t="shared" si="160"/>
        <v> </v>
      </c>
      <c r="J779" s="1" t="str">
        <f t="shared" si="161"/>
        <v> </v>
      </c>
      <c r="K779" s="1" t="str">
        <f t="shared" si="162"/>
        <v> </v>
      </c>
      <c r="L779" s="20" t="str">
        <f t="shared" si="163"/>
        <v> </v>
      </c>
      <c r="M779" s="20" t="str">
        <f t="shared" si="164"/>
        <v> </v>
      </c>
      <c r="N779" s="20" t="str">
        <f t="shared" si="165"/>
        <v> </v>
      </c>
      <c r="O779" s="20" t="str">
        <f t="shared" si="166"/>
        <v> </v>
      </c>
      <c r="P779" s="20" t="str">
        <f t="shared" si="167"/>
        <v> </v>
      </c>
    </row>
    <row r="780" spans="2:16" ht="12.75">
      <c r="B780" s="1" t="str">
        <f t="shared" si="154"/>
        <v> </v>
      </c>
      <c r="C780" s="1" t="str">
        <f t="shared" si="155"/>
        <v> </v>
      </c>
      <c r="D780" s="20" t="str">
        <f t="shared" si="156"/>
        <v> </v>
      </c>
      <c r="E780" s="20" t="str">
        <f t="shared" si="157"/>
        <v> </v>
      </c>
      <c r="F780" s="20" t="str">
        <f t="shared" si="158"/>
        <v> </v>
      </c>
      <c r="G780" s="20" t="str">
        <f t="shared" si="159"/>
        <v> </v>
      </c>
      <c r="H780" s="20" t="str">
        <f t="shared" si="160"/>
        <v> </v>
      </c>
      <c r="J780" s="1" t="str">
        <f t="shared" si="161"/>
        <v> </v>
      </c>
      <c r="K780" s="1" t="str">
        <f t="shared" si="162"/>
        <v> </v>
      </c>
      <c r="L780" s="20" t="str">
        <f t="shared" si="163"/>
        <v> </v>
      </c>
      <c r="M780" s="20" t="str">
        <f t="shared" si="164"/>
        <v> </v>
      </c>
      <c r="N780" s="20" t="str">
        <f t="shared" si="165"/>
        <v> </v>
      </c>
      <c r="O780" s="20" t="str">
        <f t="shared" si="166"/>
        <v> </v>
      </c>
      <c r="P780" s="20" t="str">
        <f t="shared" si="167"/>
        <v> </v>
      </c>
    </row>
    <row r="781" spans="2:16" ht="12.75">
      <c r="B781" s="1" t="str">
        <f t="shared" si="154"/>
        <v> </v>
      </c>
      <c r="C781" s="1" t="str">
        <f t="shared" si="155"/>
        <v> </v>
      </c>
      <c r="D781" s="20" t="str">
        <f t="shared" si="156"/>
        <v> </v>
      </c>
      <c r="E781" s="20" t="str">
        <f t="shared" si="157"/>
        <v> </v>
      </c>
      <c r="F781" s="20" t="str">
        <f t="shared" si="158"/>
        <v> </v>
      </c>
      <c r="G781" s="20" t="str">
        <f t="shared" si="159"/>
        <v> </v>
      </c>
      <c r="H781" s="20" t="str">
        <f t="shared" si="160"/>
        <v> </v>
      </c>
      <c r="J781" s="1" t="str">
        <f t="shared" si="161"/>
        <v> </v>
      </c>
      <c r="K781" s="1" t="str">
        <f t="shared" si="162"/>
        <v> </v>
      </c>
      <c r="L781" s="20" t="str">
        <f t="shared" si="163"/>
        <v> </v>
      </c>
      <c r="M781" s="20" t="str">
        <f t="shared" si="164"/>
        <v> </v>
      </c>
      <c r="N781" s="20" t="str">
        <f t="shared" si="165"/>
        <v> </v>
      </c>
      <c r="O781" s="20" t="str">
        <f t="shared" si="166"/>
        <v> </v>
      </c>
      <c r="P781" s="20" t="str">
        <f t="shared" si="167"/>
        <v> </v>
      </c>
    </row>
    <row r="782" spans="2:16" ht="12.75">
      <c r="B782" s="1" t="str">
        <f t="shared" si="154"/>
        <v> </v>
      </c>
      <c r="C782" s="1" t="str">
        <f t="shared" si="155"/>
        <v> </v>
      </c>
      <c r="D782" s="20" t="str">
        <f t="shared" si="156"/>
        <v> </v>
      </c>
      <c r="E782" s="20" t="str">
        <f t="shared" si="157"/>
        <v> </v>
      </c>
      <c r="F782" s="20" t="str">
        <f t="shared" si="158"/>
        <v> </v>
      </c>
      <c r="G782" s="20" t="str">
        <f t="shared" si="159"/>
        <v> </v>
      </c>
      <c r="H782" s="20" t="str">
        <f t="shared" si="160"/>
        <v> </v>
      </c>
      <c r="J782" s="1" t="str">
        <f t="shared" si="161"/>
        <v> </v>
      </c>
      <c r="K782" s="1" t="str">
        <f t="shared" si="162"/>
        <v> </v>
      </c>
      <c r="L782" s="20" t="str">
        <f t="shared" si="163"/>
        <v> </v>
      </c>
      <c r="M782" s="20" t="str">
        <f t="shared" si="164"/>
        <v> </v>
      </c>
      <c r="N782" s="20" t="str">
        <f t="shared" si="165"/>
        <v> </v>
      </c>
      <c r="O782" s="20" t="str">
        <f t="shared" si="166"/>
        <v> </v>
      </c>
      <c r="P782" s="20" t="str">
        <f t="shared" si="167"/>
        <v> </v>
      </c>
    </row>
    <row r="783" spans="2:16" ht="12.75">
      <c r="B783" s="1" t="str">
        <f t="shared" si="154"/>
        <v> </v>
      </c>
      <c r="C783" s="1" t="str">
        <f t="shared" si="155"/>
        <v> </v>
      </c>
      <c r="D783" s="20" t="str">
        <f t="shared" si="156"/>
        <v> </v>
      </c>
      <c r="E783" s="20" t="str">
        <f t="shared" si="157"/>
        <v> </v>
      </c>
      <c r="F783" s="20" t="str">
        <f t="shared" si="158"/>
        <v> </v>
      </c>
      <c r="G783" s="20" t="str">
        <f t="shared" si="159"/>
        <v> </v>
      </c>
      <c r="H783" s="20" t="str">
        <f t="shared" si="160"/>
        <v> </v>
      </c>
      <c r="J783" s="1" t="str">
        <f t="shared" si="161"/>
        <v> </v>
      </c>
      <c r="K783" s="1" t="str">
        <f t="shared" si="162"/>
        <v> </v>
      </c>
      <c r="L783" s="20" t="str">
        <f t="shared" si="163"/>
        <v> </v>
      </c>
      <c r="M783" s="20" t="str">
        <f t="shared" si="164"/>
        <v> </v>
      </c>
      <c r="N783" s="20" t="str">
        <f t="shared" si="165"/>
        <v> </v>
      </c>
      <c r="O783" s="20" t="str">
        <f t="shared" si="166"/>
        <v> </v>
      </c>
      <c r="P783" s="20" t="str">
        <f t="shared" si="167"/>
        <v> </v>
      </c>
    </row>
    <row r="784" spans="2:16" ht="12.75">
      <c r="B784" s="1" t="str">
        <f t="shared" si="154"/>
        <v> </v>
      </c>
      <c r="C784" s="1" t="str">
        <f t="shared" si="155"/>
        <v> </v>
      </c>
      <c r="D784" s="20" t="str">
        <f t="shared" si="156"/>
        <v> </v>
      </c>
      <c r="E784" s="20" t="str">
        <f t="shared" si="157"/>
        <v> </v>
      </c>
      <c r="F784" s="20" t="str">
        <f t="shared" si="158"/>
        <v> </v>
      </c>
      <c r="G784" s="20" t="str">
        <f t="shared" si="159"/>
        <v> </v>
      </c>
      <c r="H784" s="20" t="str">
        <f t="shared" si="160"/>
        <v> </v>
      </c>
      <c r="J784" s="1" t="str">
        <f t="shared" si="161"/>
        <v> </v>
      </c>
      <c r="K784" s="1" t="str">
        <f t="shared" si="162"/>
        <v> </v>
      </c>
      <c r="L784" s="20" t="str">
        <f t="shared" si="163"/>
        <v> </v>
      </c>
      <c r="M784" s="20" t="str">
        <f t="shared" si="164"/>
        <v> </v>
      </c>
      <c r="N784" s="20" t="str">
        <f t="shared" si="165"/>
        <v> </v>
      </c>
      <c r="O784" s="20" t="str">
        <f t="shared" si="166"/>
        <v> </v>
      </c>
      <c r="P784" s="20" t="str">
        <f t="shared" si="167"/>
        <v> </v>
      </c>
    </row>
    <row r="785" spans="2:16" ht="12.75">
      <c r="B785" s="1" t="str">
        <f t="shared" si="154"/>
        <v> </v>
      </c>
      <c r="C785" s="1" t="str">
        <f t="shared" si="155"/>
        <v> </v>
      </c>
      <c r="D785" s="20" t="str">
        <f t="shared" si="156"/>
        <v> </v>
      </c>
      <c r="E785" s="20" t="str">
        <f t="shared" si="157"/>
        <v> </v>
      </c>
      <c r="F785" s="20" t="str">
        <f t="shared" si="158"/>
        <v> </v>
      </c>
      <c r="G785" s="20" t="str">
        <f t="shared" si="159"/>
        <v> </v>
      </c>
      <c r="H785" s="20" t="str">
        <f t="shared" si="160"/>
        <v> </v>
      </c>
      <c r="J785" s="1" t="str">
        <f t="shared" si="161"/>
        <v> </v>
      </c>
      <c r="K785" s="1" t="str">
        <f t="shared" si="162"/>
        <v> </v>
      </c>
      <c r="L785" s="20" t="str">
        <f t="shared" si="163"/>
        <v> </v>
      </c>
      <c r="M785" s="20" t="str">
        <f t="shared" si="164"/>
        <v> </v>
      </c>
      <c r="N785" s="20" t="str">
        <f t="shared" si="165"/>
        <v> </v>
      </c>
      <c r="O785" s="20" t="str">
        <f t="shared" si="166"/>
        <v> </v>
      </c>
      <c r="P785" s="20" t="str">
        <f t="shared" si="167"/>
        <v> </v>
      </c>
    </row>
    <row r="786" spans="2:16" ht="12.75">
      <c r="B786" s="1" t="str">
        <f t="shared" si="154"/>
        <v> </v>
      </c>
      <c r="C786" s="1" t="str">
        <f t="shared" si="155"/>
        <v> </v>
      </c>
      <c r="D786" s="20" t="str">
        <f t="shared" si="156"/>
        <v> </v>
      </c>
      <c r="E786" s="20" t="str">
        <f t="shared" si="157"/>
        <v> </v>
      </c>
      <c r="F786" s="20" t="str">
        <f t="shared" si="158"/>
        <v> </v>
      </c>
      <c r="G786" s="20" t="str">
        <f t="shared" si="159"/>
        <v> </v>
      </c>
      <c r="H786" s="20" t="str">
        <f t="shared" si="160"/>
        <v> </v>
      </c>
      <c r="J786" s="1" t="str">
        <f t="shared" si="161"/>
        <v> </v>
      </c>
      <c r="K786" s="1" t="str">
        <f t="shared" si="162"/>
        <v> </v>
      </c>
      <c r="L786" s="20" t="str">
        <f t="shared" si="163"/>
        <v> </v>
      </c>
      <c r="M786" s="20" t="str">
        <f t="shared" si="164"/>
        <v> </v>
      </c>
      <c r="N786" s="20" t="str">
        <f t="shared" si="165"/>
        <v> </v>
      </c>
      <c r="O786" s="20" t="str">
        <f t="shared" si="166"/>
        <v> </v>
      </c>
      <c r="P786" s="20" t="str">
        <f t="shared" si="167"/>
        <v> </v>
      </c>
    </row>
    <row r="787" spans="2:16" ht="12.75">
      <c r="B787" s="1" t="str">
        <f t="shared" si="154"/>
        <v> </v>
      </c>
      <c r="C787" s="1" t="str">
        <f t="shared" si="155"/>
        <v> </v>
      </c>
      <c r="D787" s="20" t="str">
        <f t="shared" si="156"/>
        <v> </v>
      </c>
      <c r="E787" s="20" t="str">
        <f t="shared" si="157"/>
        <v> </v>
      </c>
      <c r="F787" s="20" t="str">
        <f t="shared" si="158"/>
        <v> </v>
      </c>
      <c r="G787" s="20" t="str">
        <f t="shared" si="159"/>
        <v> </v>
      </c>
      <c r="H787" s="20" t="str">
        <f t="shared" si="160"/>
        <v> </v>
      </c>
      <c r="J787" s="1" t="str">
        <f t="shared" si="161"/>
        <v> </v>
      </c>
      <c r="K787" s="1" t="str">
        <f t="shared" si="162"/>
        <v> </v>
      </c>
      <c r="L787" s="20" t="str">
        <f t="shared" si="163"/>
        <v> </v>
      </c>
      <c r="M787" s="20" t="str">
        <f t="shared" si="164"/>
        <v> </v>
      </c>
      <c r="N787" s="20" t="str">
        <f t="shared" si="165"/>
        <v> </v>
      </c>
      <c r="O787" s="20" t="str">
        <f t="shared" si="166"/>
        <v> </v>
      </c>
      <c r="P787" s="20" t="str">
        <f t="shared" si="167"/>
        <v> </v>
      </c>
    </row>
    <row r="788" spans="2:16" ht="12.75">
      <c r="B788" s="1" t="str">
        <f t="shared" si="154"/>
        <v> </v>
      </c>
      <c r="C788" s="1" t="str">
        <f t="shared" si="155"/>
        <v> </v>
      </c>
      <c r="D788" s="20" t="str">
        <f t="shared" si="156"/>
        <v> </v>
      </c>
      <c r="E788" s="20" t="str">
        <f t="shared" si="157"/>
        <v> </v>
      </c>
      <c r="F788" s="20" t="str">
        <f t="shared" si="158"/>
        <v> </v>
      </c>
      <c r="G788" s="20" t="str">
        <f t="shared" si="159"/>
        <v> </v>
      </c>
      <c r="H788" s="20" t="str">
        <f t="shared" si="160"/>
        <v> </v>
      </c>
      <c r="J788" s="1" t="str">
        <f t="shared" si="161"/>
        <v> </v>
      </c>
      <c r="K788" s="1" t="str">
        <f t="shared" si="162"/>
        <v> </v>
      </c>
      <c r="L788" s="20" t="str">
        <f t="shared" si="163"/>
        <v> </v>
      </c>
      <c r="M788" s="20" t="str">
        <f t="shared" si="164"/>
        <v> </v>
      </c>
      <c r="N788" s="20" t="str">
        <f t="shared" si="165"/>
        <v> </v>
      </c>
      <c r="O788" s="20" t="str">
        <f t="shared" si="166"/>
        <v> </v>
      </c>
      <c r="P788" s="20" t="str">
        <f t="shared" si="167"/>
        <v> </v>
      </c>
    </row>
    <row r="789" spans="2:16" ht="12.75">
      <c r="B789" s="1" t="str">
        <f t="shared" si="154"/>
        <v> </v>
      </c>
      <c r="C789" s="1" t="str">
        <f t="shared" si="155"/>
        <v> </v>
      </c>
      <c r="D789" s="20" t="str">
        <f t="shared" si="156"/>
        <v> </v>
      </c>
      <c r="E789" s="20" t="str">
        <f t="shared" si="157"/>
        <v> </v>
      </c>
      <c r="F789" s="20" t="str">
        <f t="shared" si="158"/>
        <v> </v>
      </c>
      <c r="G789" s="20" t="str">
        <f t="shared" si="159"/>
        <v> </v>
      </c>
      <c r="H789" s="20" t="str">
        <f t="shared" si="160"/>
        <v> </v>
      </c>
      <c r="J789" s="1" t="str">
        <f t="shared" si="161"/>
        <v> </v>
      </c>
      <c r="K789" s="1" t="str">
        <f t="shared" si="162"/>
        <v> </v>
      </c>
      <c r="L789" s="20" t="str">
        <f t="shared" si="163"/>
        <v> </v>
      </c>
      <c r="M789" s="20" t="str">
        <f t="shared" si="164"/>
        <v> </v>
      </c>
      <c r="N789" s="20" t="str">
        <f t="shared" si="165"/>
        <v> </v>
      </c>
      <c r="O789" s="20" t="str">
        <f t="shared" si="166"/>
        <v> </v>
      </c>
      <c r="P789" s="20" t="str">
        <f t="shared" si="167"/>
        <v> </v>
      </c>
    </row>
    <row r="790" spans="2:16" ht="12.75">
      <c r="B790" s="1" t="str">
        <f t="shared" si="154"/>
        <v> </v>
      </c>
      <c r="C790" s="1" t="str">
        <f t="shared" si="155"/>
        <v> </v>
      </c>
      <c r="D790" s="20" t="str">
        <f t="shared" si="156"/>
        <v> </v>
      </c>
      <c r="E790" s="20" t="str">
        <f t="shared" si="157"/>
        <v> </v>
      </c>
      <c r="F790" s="20" t="str">
        <f t="shared" si="158"/>
        <v> </v>
      </c>
      <c r="G790" s="20" t="str">
        <f t="shared" si="159"/>
        <v> </v>
      </c>
      <c r="H790" s="20" t="str">
        <f t="shared" si="160"/>
        <v> </v>
      </c>
      <c r="J790" s="1" t="str">
        <f t="shared" si="161"/>
        <v> </v>
      </c>
      <c r="K790" s="1" t="str">
        <f t="shared" si="162"/>
        <v> </v>
      </c>
      <c r="L790" s="20" t="str">
        <f t="shared" si="163"/>
        <v> </v>
      </c>
      <c r="M790" s="20" t="str">
        <f t="shared" si="164"/>
        <v> </v>
      </c>
      <c r="N790" s="20" t="str">
        <f t="shared" si="165"/>
        <v> </v>
      </c>
      <c r="O790" s="20" t="str">
        <f t="shared" si="166"/>
        <v> </v>
      </c>
      <c r="P790" s="20" t="str">
        <f t="shared" si="167"/>
        <v> </v>
      </c>
    </row>
    <row r="791" spans="2:16" ht="12.75">
      <c r="B791" s="1" t="str">
        <f t="shared" si="154"/>
        <v> </v>
      </c>
      <c r="C791" s="1" t="str">
        <f t="shared" si="155"/>
        <v> </v>
      </c>
      <c r="D791" s="20" t="str">
        <f t="shared" si="156"/>
        <v> </v>
      </c>
      <c r="E791" s="20" t="str">
        <f t="shared" si="157"/>
        <v> </v>
      </c>
      <c r="F791" s="20" t="str">
        <f t="shared" si="158"/>
        <v> </v>
      </c>
      <c r="G791" s="20" t="str">
        <f t="shared" si="159"/>
        <v> </v>
      </c>
      <c r="H791" s="20" t="str">
        <f t="shared" si="160"/>
        <v> </v>
      </c>
      <c r="J791" s="1" t="str">
        <f t="shared" si="161"/>
        <v> </v>
      </c>
      <c r="K791" s="1" t="str">
        <f t="shared" si="162"/>
        <v> </v>
      </c>
      <c r="L791" s="20" t="str">
        <f t="shared" si="163"/>
        <v> </v>
      </c>
      <c r="M791" s="20" t="str">
        <f t="shared" si="164"/>
        <v> </v>
      </c>
      <c r="N791" s="20" t="str">
        <f t="shared" si="165"/>
        <v> </v>
      </c>
      <c r="O791" s="20" t="str">
        <f t="shared" si="166"/>
        <v> </v>
      </c>
      <c r="P791" s="20" t="str">
        <f t="shared" si="167"/>
        <v> </v>
      </c>
    </row>
    <row r="792" spans="2:16" ht="12.75">
      <c r="B792" s="1" t="str">
        <f t="shared" si="154"/>
        <v> </v>
      </c>
      <c r="C792" s="1" t="str">
        <f t="shared" si="155"/>
        <v> </v>
      </c>
      <c r="D792" s="20" t="str">
        <f t="shared" si="156"/>
        <v> </v>
      </c>
      <c r="E792" s="20" t="str">
        <f t="shared" si="157"/>
        <v> </v>
      </c>
      <c r="F792" s="20" t="str">
        <f t="shared" si="158"/>
        <v> </v>
      </c>
      <c r="G792" s="20" t="str">
        <f t="shared" si="159"/>
        <v> </v>
      </c>
      <c r="H792" s="20" t="str">
        <f t="shared" si="160"/>
        <v> </v>
      </c>
      <c r="J792" s="1" t="str">
        <f t="shared" si="161"/>
        <v> </v>
      </c>
      <c r="K792" s="1" t="str">
        <f t="shared" si="162"/>
        <v> </v>
      </c>
      <c r="L792" s="20" t="str">
        <f t="shared" si="163"/>
        <v> </v>
      </c>
      <c r="M792" s="20" t="str">
        <f t="shared" si="164"/>
        <v> </v>
      </c>
      <c r="N792" s="20" t="str">
        <f t="shared" si="165"/>
        <v> </v>
      </c>
      <c r="O792" s="20" t="str">
        <f t="shared" si="166"/>
        <v> </v>
      </c>
      <c r="P792" s="20" t="str">
        <f t="shared" si="167"/>
        <v> </v>
      </c>
    </row>
    <row r="793" spans="2:16" ht="12.75">
      <c r="B793" s="1" t="str">
        <f t="shared" si="154"/>
        <v> </v>
      </c>
      <c r="C793" s="1" t="str">
        <f t="shared" si="155"/>
        <v> </v>
      </c>
      <c r="D793" s="20" t="str">
        <f t="shared" si="156"/>
        <v> </v>
      </c>
      <c r="E793" s="20" t="str">
        <f t="shared" si="157"/>
        <v> </v>
      </c>
      <c r="F793" s="20" t="str">
        <f t="shared" si="158"/>
        <v> </v>
      </c>
      <c r="G793" s="20" t="str">
        <f t="shared" si="159"/>
        <v> </v>
      </c>
      <c r="H793" s="20" t="str">
        <f t="shared" si="160"/>
        <v> </v>
      </c>
      <c r="J793" s="1" t="str">
        <f t="shared" si="161"/>
        <v> </v>
      </c>
      <c r="K793" s="1" t="str">
        <f t="shared" si="162"/>
        <v> </v>
      </c>
      <c r="L793" s="20" t="str">
        <f t="shared" si="163"/>
        <v> </v>
      </c>
      <c r="M793" s="20" t="str">
        <f t="shared" si="164"/>
        <v> </v>
      </c>
      <c r="N793" s="20" t="str">
        <f t="shared" si="165"/>
        <v> </v>
      </c>
      <c r="O793" s="20" t="str">
        <f t="shared" si="166"/>
        <v> </v>
      </c>
      <c r="P793" s="20" t="str">
        <f t="shared" si="167"/>
        <v> </v>
      </c>
    </row>
    <row r="794" spans="2:16" ht="12.75">
      <c r="B794" s="1" t="str">
        <f t="shared" si="154"/>
        <v> </v>
      </c>
      <c r="C794" s="1" t="str">
        <f t="shared" si="155"/>
        <v> </v>
      </c>
      <c r="D794" s="20" t="str">
        <f t="shared" si="156"/>
        <v> </v>
      </c>
      <c r="E794" s="20" t="str">
        <f t="shared" si="157"/>
        <v> </v>
      </c>
      <c r="F794" s="20" t="str">
        <f t="shared" si="158"/>
        <v> </v>
      </c>
      <c r="G794" s="20" t="str">
        <f t="shared" si="159"/>
        <v> </v>
      </c>
      <c r="H794" s="20" t="str">
        <f t="shared" si="160"/>
        <v> </v>
      </c>
      <c r="J794" s="1" t="str">
        <f t="shared" si="161"/>
        <v> </v>
      </c>
      <c r="K794" s="1" t="str">
        <f t="shared" si="162"/>
        <v> </v>
      </c>
      <c r="L794" s="20" t="str">
        <f t="shared" si="163"/>
        <v> </v>
      </c>
      <c r="M794" s="20" t="str">
        <f t="shared" si="164"/>
        <v> </v>
      </c>
      <c r="N794" s="20" t="str">
        <f t="shared" si="165"/>
        <v> </v>
      </c>
      <c r="O794" s="20" t="str">
        <f t="shared" si="166"/>
        <v> </v>
      </c>
      <c r="P794" s="20" t="str">
        <f t="shared" si="167"/>
        <v> </v>
      </c>
    </row>
    <row r="795" spans="2:16" ht="12.75">
      <c r="B795" s="1" t="str">
        <f t="shared" si="154"/>
        <v> </v>
      </c>
      <c r="C795" s="1" t="str">
        <f t="shared" si="155"/>
        <v> </v>
      </c>
      <c r="D795" s="20" t="str">
        <f t="shared" si="156"/>
        <v> </v>
      </c>
      <c r="E795" s="20" t="str">
        <f t="shared" si="157"/>
        <v> </v>
      </c>
      <c r="F795" s="20" t="str">
        <f t="shared" si="158"/>
        <v> </v>
      </c>
      <c r="G795" s="20" t="str">
        <f t="shared" si="159"/>
        <v> </v>
      </c>
      <c r="H795" s="20" t="str">
        <f t="shared" si="160"/>
        <v> </v>
      </c>
      <c r="J795" s="1" t="str">
        <f t="shared" si="161"/>
        <v> </v>
      </c>
      <c r="K795" s="1" t="str">
        <f t="shared" si="162"/>
        <v> </v>
      </c>
      <c r="L795" s="20" t="str">
        <f t="shared" si="163"/>
        <v> </v>
      </c>
      <c r="M795" s="20" t="str">
        <f t="shared" si="164"/>
        <v> </v>
      </c>
      <c r="N795" s="20" t="str">
        <f t="shared" si="165"/>
        <v> </v>
      </c>
      <c r="O795" s="20" t="str">
        <f t="shared" si="166"/>
        <v> </v>
      </c>
      <c r="P795" s="20" t="str">
        <f t="shared" si="167"/>
        <v> </v>
      </c>
    </row>
    <row r="796" spans="2:16" ht="12.75">
      <c r="B796" s="1" t="str">
        <f t="shared" si="154"/>
        <v> </v>
      </c>
      <c r="C796" s="1" t="str">
        <f t="shared" si="155"/>
        <v> </v>
      </c>
      <c r="D796" s="20" t="str">
        <f t="shared" si="156"/>
        <v> </v>
      </c>
      <c r="E796" s="20" t="str">
        <f t="shared" si="157"/>
        <v> </v>
      </c>
      <c r="F796" s="20" t="str">
        <f t="shared" si="158"/>
        <v> </v>
      </c>
      <c r="G796" s="20" t="str">
        <f t="shared" si="159"/>
        <v> </v>
      </c>
      <c r="H796" s="20" t="str">
        <f t="shared" si="160"/>
        <v> </v>
      </c>
      <c r="J796" s="1" t="str">
        <f t="shared" si="161"/>
        <v> </v>
      </c>
      <c r="K796" s="1" t="str">
        <f t="shared" si="162"/>
        <v> </v>
      </c>
      <c r="L796" s="20" t="str">
        <f t="shared" si="163"/>
        <v> </v>
      </c>
      <c r="M796" s="20" t="str">
        <f t="shared" si="164"/>
        <v> </v>
      </c>
      <c r="N796" s="20" t="str">
        <f t="shared" si="165"/>
        <v> </v>
      </c>
      <c r="O796" s="20" t="str">
        <f t="shared" si="166"/>
        <v> </v>
      </c>
      <c r="P796" s="20" t="str">
        <f t="shared" si="167"/>
        <v> </v>
      </c>
    </row>
    <row r="797" spans="2:16" ht="12.75">
      <c r="B797" s="1" t="str">
        <f aca="true" t="shared" si="168" ref="B797:B820">IF(C797&lt;&gt;" ",INT(C796/12)+1," ")</f>
        <v> </v>
      </c>
      <c r="C797" s="1" t="str">
        <f aca="true" t="shared" si="169" ref="C797:C820">IF(CODE(C796)=32," ",IF(C796+1&gt;$E$12," ",+C796+1))</f>
        <v> </v>
      </c>
      <c r="D797" s="20" t="str">
        <f aca="true" t="shared" si="170" ref="D797:D820">IF(C797&lt;&gt;" ",PMT($E$10,($E$12)-C796,-G796)," ")</f>
        <v> </v>
      </c>
      <c r="E797" s="20" t="str">
        <f aca="true" t="shared" si="171" ref="E797:E820">IF(C797&lt;&gt;" ",G796*$E$10," ")</f>
        <v> </v>
      </c>
      <c r="F797" s="20" t="str">
        <f aca="true" t="shared" si="172" ref="F797:F820">IF(C797&lt;&gt;" ",D797-E797+H797," ")</f>
        <v> </v>
      </c>
      <c r="G797" s="20" t="str">
        <f aca="true" t="shared" si="173" ref="G797:G820">IF(C797&lt;&gt;" ",G796-F797," ")</f>
        <v> </v>
      </c>
      <c r="H797" s="20" t="str">
        <f aca="true" t="shared" si="174" ref="H797:H820">IF(C797&lt;&gt;" ",IF(AND($E$18=B797,$E$19=C797-(B797-1)*12),$E$17,0)," ")</f>
        <v> </v>
      </c>
      <c r="J797" s="1" t="str">
        <f t="shared" si="161"/>
        <v> </v>
      </c>
      <c r="K797" s="1" t="str">
        <f t="shared" si="162"/>
        <v> </v>
      </c>
      <c r="L797" s="20" t="str">
        <f t="shared" si="163"/>
        <v> </v>
      </c>
      <c r="M797" s="20" t="str">
        <f t="shared" si="164"/>
        <v> </v>
      </c>
      <c r="N797" s="20" t="str">
        <f t="shared" si="165"/>
        <v> </v>
      </c>
      <c r="O797" s="20" t="str">
        <f t="shared" si="166"/>
        <v> </v>
      </c>
      <c r="P797" s="20" t="str">
        <f t="shared" si="167"/>
        <v> </v>
      </c>
    </row>
    <row r="798" spans="2:16" ht="12.75">
      <c r="B798" s="1" t="str">
        <f t="shared" si="168"/>
        <v> </v>
      </c>
      <c r="C798" s="1" t="str">
        <f t="shared" si="169"/>
        <v> </v>
      </c>
      <c r="D798" s="20" t="str">
        <f t="shared" si="170"/>
        <v> </v>
      </c>
      <c r="E798" s="20" t="str">
        <f t="shared" si="171"/>
        <v> </v>
      </c>
      <c r="F798" s="20" t="str">
        <f t="shared" si="172"/>
        <v> </v>
      </c>
      <c r="G798" s="20" t="str">
        <f t="shared" si="173"/>
        <v> </v>
      </c>
      <c r="H798" s="20" t="str">
        <f t="shared" si="174"/>
        <v> </v>
      </c>
      <c r="J798" s="1" t="str">
        <f t="shared" si="161"/>
        <v> </v>
      </c>
      <c r="K798" s="1" t="str">
        <f t="shared" si="162"/>
        <v> </v>
      </c>
      <c r="L798" s="20" t="str">
        <f t="shared" si="163"/>
        <v> </v>
      </c>
      <c r="M798" s="20" t="str">
        <f t="shared" si="164"/>
        <v> </v>
      </c>
      <c r="N798" s="20" t="str">
        <f t="shared" si="165"/>
        <v> </v>
      </c>
      <c r="O798" s="20" t="str">
        <f t="shared" si="166"/>
        <v> </v>
      </c>
      <c r="P798" s="20" t="str">
        <f t="shared" si="167"/>
        <v> </v>
      </c>
    </row>
    <row r="799" spans="2:16" ht="12.75">
      <c r="B799" s="1" t="str">
        <f t="shared" si="168"/>
        <v> </v>
      </c>
      <c r="C799" s="1" t="str">
        <f t="shared" si="169"/>
        <v> </v>
      </c>
      <c r="D799" s="20" t="str">
        <f t="shared" si="170"/>
        <v> </v>
      </c>
      <c r="E799" s="20" t="str">
        <f t="shared" si="171"/>
        <v> </v>
      </c>
      <c r="F799" s="20" t="str">
        <f t="shared" si="172"/>
        <v> </v>
      </c>
      <c r="G799" s="20" t="str">
        <f t="shared" si="173"/>
        <v> </v>
      </c>
      <c r="H799" s="20" t="str">
        <f t="shared" si="174"/>
        <v> </v>
      </c>
      <c r="J799" s="1" t="str">
        <f t="shared" si="161"/>
        <v> </v>
      </c>
      <c r="K799" s="1" t="str">
        <f t="shared" si="162"/>
        <v> </v>
      </c>
      <c r="L799" s="20" t="str">
        <f t="shared" si="163"/>
        <v> </v>
      </c>
      <c r="M799" s="20" t="str">
        <f t="shared" si="164"/>
        <v> </v>
      </c>
      <c r="N799" s="20" t="str">
        <f t="shared" si="165"/>
        <v> </v>
      </c>
      <c r="O799" s="20" t="str">
        <f t="shared" si="166"/>
        <v> </v>
      </c>
      <c r="P799" s="20" t="str">
        <f t="shared" si="167"/>
        <v> </v>
      </c>
    </row>
    <row r="800" spans="2:16" ht="12.75">
      <c r="B800" s="1" t="str">
        <f t="shared" si="168"/>
        <v> </v>
      </c>
      <c r="C800" s="1" t="str">
        <f t="shared" si="169"/>
        <v> </v>
      </c>
      <c r="D800" s="20" t="str">
        <f t="shared" si="170"/>
        <v> </v>
      </c>
      <c r="E800" s="20" t="str">
        <f t="shared" si="171"/>
        <v> </v>
      </c>
      <c r="F800" s="20" t="str">
        <f t="shared" si="172"/>
        <v> </v>
      </c>
      <c r="G800" s="20" t="str">
        <f t="shared" si="173"/>
        <v> </v>
      </c>
      <c r="H800" s="20" t="str">
        <f t="shared" si="174"/>
        <v> </v>
      </c>
      <c r="J800" s="1" t="str">
        <f t="shared" si="161"/>
        <v> </v>
      </c>
      <c r="K800" s="1" t="str">
        <f t="shared" si="162"/>
        <v> </v>
      </c>
      <c r="L800" s="20" t="str">
        <f t="shared" si="163"/>
        <v> </v>
      </c>
      <c r="M800" s="20" t="str">
        <f t="shared" si="164"/>
        <v> </v>
      </c>
      <c r="N800" s="20" t="str">
        <f t="shared" si="165"/>
        <v> </v>
      </c>
      <c r="O800" s="20" t="str">
        <f t="shared" si="166"/>
        <v> </v>
      </c>
      <c r="P800" s="20" t="str">
        <f t="shared" si="167"/>
        <v> </v>
      </c>
    </row>
    <row r="801" spans="2:16" ht="12.75">
      <c r="B801" s="1" t="str">
        <f t="shared" si="168"/>
        <v> </v>
      </c>
      <c r="C801" s="1" t="str">
        <f t="shared" si="169"/>
        <v> </v>
      </c>
      <c r="D801" s="20" t="str">
        <f t="shared" si="170"/>
        <v> </v>
      </c>
      <c r="E801" s="20" t="str">
        <f t="shared" si="171"/>
        <v> </v>
      </c>
      <c r="F801" s="20" t="str">
        <f t="shared" si="172"/>
        <v> </v>
      </c>
      <c r="G801" s="20" t="str">
        <f t="shared" si="173"/>
        <v> </v>
      </c>
      <c r="H801" s="20" t="str">
        <f t="shared" si="174"/>
        <v> </v>
      </c>
      <c r="J801" s="1" t="str">
        <f t="shared" si="161"/>
        <v> </v>
      </c>
      <c r="K801" s="1" t="str">
        <f t="shared" si="162"/>
        <v> </v>
      </c>
      <c r="L801" s="20" t="str">
        <f t="shared" si="163"/>
        <v> </v>
      </c>
      <c r="M801" s="20" t="str">
        <f t="shared" si="164"/>
        <v> </v>
      </c>
      <c r="N801" s="20" t="str">
        <f t="shared" si="165"/>
        <v> </v>
      </c>
      <c r="O801" s="20" t="str">
        <f t="shared" si="166"/>
        <v> </v>
      </c>
      <c r="P801" s="20" t="str">
        <f t="shared" si="167"/>
        <v> </v>
      </c>
    </row>
    <row r="802" spans="2:16" ht="12.75">
      <c r="B802" s="1" t="str">
        <f t="shared" si="168"/>
        <v> </v>
      </c>
      <c r="C802" s="1" t="str">
        <f t="shared" si="169"/>
        <v> </v>
      </c>
      <c r="D802" s="20" t="str">
        <f t="shared" si="170"/>
        <v> </v>
      </c>
      <c r="E802" s="20" t="str">
        <f t="shared" si="171"/>
        <v> </v>
      </c>
      <c r="F802" s="20" t="str">
        <f t="shared" si="172"/>
        <v> </v>
      </c>
      <c r="G802" s="20" t="str">
        <f t="shared" si="173"/>
        <v> </v>
      </c>
      <c r="H802" s="20" t="str">
        <f t="shared" si="174"/>
        <v> </v>
      </c>
      <c r="J802" s="1" t="str">
        <f aca="true" t="shared" si="175" ref="J802:J865">IF(K802&lt;&gt;" ",INT(K801/12)+1," ")</f>
        <v> </v>
      </c>
      <c r="K802" s="1" t="str">
        <f aca="true" t="shared" si="176" ref="K802:K865">IF(CODE(K801)=32," ",IF(AND(K801+1&lt;=$E$13,O801&gt;0),+K801+1," "))</f>
        <v> </v>
      </c>
      <c r="L802" s="20" t="str">
        <f aca="true" t="shared" si="177" ref="L802:L865">IF(K802&lt;&gt;" ",IF(O801&lt;L801,O801+M802,PMT($E$10,($E$12),-$E$6))," ")</f>
        <v> </v>
      </c>
      <c r="M802" s="20" t="str">
        <f aca="true" t="shared" si="178" ref="M802:M865">IF(K802&lt;&gt;" ",O801*$E$10," ")</f>
        <v> </v>
      </c>
      <c r="N802" s="20" t="str">
        <f aca="true" t="shared" si="179" ref="N802:N865">IF(K802&lt;&gt;" ",L802-M802+P802," ")</f>
        <v> </v>
      </c>
      <c r="O802" s="20" t="str">
        <f aca="true" t="shared" si="180" ref="O802:O865">IF(K802&lt;&gt;" ",O801-N802," ")</f>
        <v> </v>
      </c>
      <c r="P802" s="20" t="str">
        <f aca="true" t="shared" si="181" ref="P802:P865">IF(K802&lt;&gt;" ",IF(AND($E$18=J802,$E$19=K802-(J802-1)*12),$E$17,0)," ")</f>
        <v> </v>
      </c>
    </row>
    <row r="803" spans="2:16" ht="12.75">
      <c r="B803" s="1" t="str">
        <f t="shared" si="168"/>
        <v> </v>
      </c>
      <c r="C803" s="1" t="str">
        <f t="shared" si="169"/>
        <v> </v>
      </c>
      <c r="D803" s="20" t="str">
        <f t="shared" si="170"/>
        <v> </v>
      </c>
      <c r="E803" s="20" t="str">
        <f t="shared" si="171"/>
        <v> </v>
      </c>
      <c r="F803" s="20" t="str">
        <f t="shared" si="172"/>
        <v> </v>
      </c>
      <c r="G803" s="20" t="str">
        <f t="shared" si="173"/>
        <v> </v>
      </c>
      <c r="H803" s="20" t="str">
        <f t="shared" si="174"/>
        <v> </v>
      </c>
      <c r="J803" s="1" t="str">
        <f t="shared" si="175"/>
        <v> </v>
      </c>
      <c r="K803" s="1" t="str">
        <f t="shared" si="176"/>
        <v> </v>
      </c>
      <c r="L803" s="20" t="str">
        <f t="shared" si="177"/>
        <v> </v>
      </c>
      <c r="M803" s="20" t="str">
        <f t="shared" si="178"/>
        <v> </v>
      </c>
      <c r="N803" s="20" t="str">
        <f t="shared" si="179"/>
        <v> </v>
      </c>
      <c r="O803" s="20" t="str">
        <f t="shared" si="180"/>
        <v> </v>
      </c>
      <c r="P803" s="20" t="str">
        <f t="shared" si="181"/>
        <v> </v>
      </c>
    </row>
    <row r="804" spans="2:16" ht="12.75">
      <c r="B804" s="1" t="str">
        <f t="shared" si="168"/>
        <v> </v>
      </c>
      <c r="C804" s="1" t="str">
        <f t="shared" si="169"/>
        <v> </v>
      </c>
      <c r="D804" s="20" t="str">
        <f t="shared" si="170"/>
        <v> </v>
      </c>
      <c r="E804" s="20" t="str">
        <f t="shared" si="171"/>
        <v> </v>
      </c>
      <c r="F804" s="20" t="str">
        <f t="shared" si="172"/>
        <v> </v>
      </c>
      <c r="G804" s="20" t="str">
        <f t="shared" si="173"/>
        <v> </v>
      </c>
      <c r="H804" s="20" t="str">
        <f t="shared" si="174"/>
        <v> </v>
      </c>
      <c r="J804" s="1" t="str">
        <f t="shared" si="175"/>
        <v> </v>
      </c>
      <c r="K804" s="1" t="str">
        <f t="shared" si="176"/>
        <v> </v>
      </c>
      <c r="L804" s="20" t="str">
        <f t="shared" si="177"/>
        <v> </v>
      </c>
      <c r="M804" s="20" t="str">
        <f t="shared" si="178"/>
        <v> </v>
      </c>
      <c r="N804" s="20" t="str">
        <f t="shared" si="179"/>
        <v> </v>
      </c>
      <c r="O804" s="20" t="str">
        <f t="shared" si="180"/>
        <v> </v>
      </c>
      <c r="P804" s="20" t="str">
        <f t="shared" si="181"/>
        <v> </v>
      </c>
    </row>
    <row r="805" spans="2:16" ht="12.75">
      <c r="B805" s="1" t="str">
        <f t="shared" si="168"/>
        <v> </v>
      </c>
      <c r="C805" s="1" t="str">
        <f t="shared" si="169"/>
        <v> </v>
      </c>
      <c r="D805" s="20" t="str">
        <f t="shared" si="170"/>
        <v> </v>
      </c>
      <c r="E805" s="20" t="str">
        <f t="shared" si="171"/>
        <v> </v>
      </c>
      <c r="F805" s="20" t="str">
        <f t="shared" si="172"/>
        <v> </v>
      </c>
      <c r="G805" s="20" t="str">
        <f t="shared" si="173"/>
        <v> </v>
      </c>
      <c r="H805" s="20" t="str">
        <f t="shared" si="174"/>
        <v> </v>
      </c>
      <c r="J805" s="1" t="str">
        <f t="shared" si="175"/>
        <v> </v>
      </c>
      <c r="K805" s="1" t="str">
        <f t="shared" si="176"/>
        <v> </v>
      </c>
      <c r="L805" s="20" t="str">
        <f t="shared" si="177"/>
        <v> </v>
      </c>
      <c r="M805" s="20" t="str">
        <f t="shared" si="178"/>
        <v> </v>
      </c>
      <c r="N805" s="20" t="str">
        <f t="shared" si="179"/>
        <v> </v>
      </c>
      <c r="O805" s="20" t="str">
        <f t="shared" si="180"/>
        <v> </v>
      </c>
      <c r="P805" s="20" t="str">
        <f t="shared" si="181"/>
        <v> </v>
      </c>
    </row>
    <row r="806" spans="2:16" ht="12.75">
      <c r="B806" s="1" t="str">
        <f t="shared" si="168"/>
        <v> </v>
      </c>
      <c r="C806" s="1" t="str">
        <f t="shared" si="169"/>
        <v> </v>
      </c>
      <c r="D806" s="20" t="str">
        <f t="shared" si="170"/>
        <v> </v>
      </c>
      <c r="E806" s="20" t="str">
        <f t="shared" si="171"/>
        <v> </v>
      </c>
      <c r="F806" s="20" t="str">
        <f t="shared" si="172"/>
        <v> </v>
      </c>
      <c r="G806" s="20" t="str">
        <f t="shared" si="173"/>
        <v> </v>
      </c>
      <c r="H806" s="20" t="str">
        <f t="shared" si="174"/>
        <v> </v>
      </c>
      <c r="J806" s="1" t="str">
        <f t="shared" si="175"/>
        <v> </v>
      </c>
      <c r="K806" s="1" t="str">
        <f t="shared" si="176"/>
        <v> </v>
      </c>
      <c r="L806" s="20" t="str">
        <f t="shared" si="177"/>
        <v> </v>
      </c>
      <c r="M806" s="20" t="str">
        <f t="shared" si="178"/>
        <v> </v>
      </c>
      <c r="N806" s="20" t="str">
        <f t="shared" si="179"/>
        <v> </v>
      </c>
      <c r="O806" s="20" t="str">
        <f t="shared" si="180"/>
        <v> </v>
      </c>
      <c r="P806" s="20" t="str">
        <f t="shared" si="181"/>
        <v> </v>
      </c>
    </row>
    <row r="807" spans="2:16" ht="12.75">
      <c r="B807" s="1" t="str">
        <f t="shared" si="168"/>
        <v> </v>
      </c>
      <c r="C807" s="1" t="str">
        <f t="shared" si="169"/>
        <v> </v>
      </c>
      <c r="D807" s="20" t="str">
        <f t="shared" si="170"/>
        <v> </v>
      </c>
      <c r="E807" s="20" t="str">
        <f t="shared" si="171"/>
        <v> </v>
      </c>
      <c r="F807" s="20" t="str">
        <f t="shared" si="172"/>
        <v> </v>
      </c>
      <c r="G807" s="20" t="str">
        <f t="shared" si="173"/>
        <v> </v>
      </c>
      <c r="H807" s="20" t="str">
        <f t="shared" si="174"/>
        <v> </v>
      </c>
      <c r="J807" s="1" t="str">
        <f t="shared" si="175"/>
        <v> </v>
      </c>
      <c r="K807" s="1" t="str">
        <f t="shared" si="176"/>
        <v> </v>
      </c>
      <c r="L807" s="20" t="str">
        <f t="shared" si="177"/>
        <v> </v>
      </c>
      <c r="M807" s="20" t="str">
        <f t="shared" si="178"/>
        <v> </v>
      </c>
      <c r="N807" s="20" t="str">
        <f t="shared" si="179"/>
        <v> </v>
      </c>
      <c r="O807" s="20" t="str">
        <f t="shared" si="180"/>
        <v> </v>
      </c>
      <c r="P807" s="20" t="str">
        <f t="shared" si="181"/>
        <v> </v>
      </c>
    </row>
    <row r="808" spans="2:16" ht="12.75">
      <c r="B808" s="1" t="str">
        <f t="shared" si="168"/>
        <v> </v>
      </c>
      <c r="C808" s="1" t="str">
        <f t="shared" si="169"/>
        <v> </v>
      </c>
      <c r="D808" s="20" t="str">
        <f t="shared" si="170"/>
        <v> </v>
      </c>
      <c r="E808" s="20" t="str">
        <f t="shared" si="171"/>
        <v> </v>
      </c>
      <c r="F808" s="20" t="str">
        <f t="shared" si="172"/>
        <v> </v>
      </c>
      <c r="G808" s="20" t="str">
        <f t="shared" si="173"/>
        <v> </v>
      </c>
      <c r="H808" s="20" t="str">
        <f t="shared" si="174"/>
        <v> </v>
      </c>
      <c r="J808" s="1" t="str">
        <f t="shared" si="175"/>
        <v> </v>
      </c>
      <c r="K808" s="1" t="str">
        <f t="shared" si="176"/>
        <v> </v>
      </c>
      <c r="L808" s="20" t="str">
        <f t="shared" si="177"/>
        <v> </v>
      </c>
      <c r="M808" s="20" t="str">
        <f t="shared" si="178"/>
        <v> </v>
      </c>
      <c r="N808" s="20" t="str">
        <f t="shared" si="179"/>
        <v> </v>
      </c>
      <c r="O808" s="20" t="str">
        <f t="shared" si="180"/>
        <v> </v>
      </c>
      <c r="P808" s="20" t="str">
        <f t="shared" si="181"/>
        <v> </v>
      </c>
    </row>
    <row r="809" spans="2:16" ht="12.75">
      <c r="B809" s="1" t="str">
        <f t="shared" si="168"/>
        <v> </v>
      </c>
      <c r="C809" s="1" t="str">
        <f t="shared" si="169"/>
        <v> </v>
      </c>
      <c r="D809" s="20" t="str">
        <f t="shared" si="170"/>
        <v> </v>
      </c>
      <c r="E809" s="20" t="str">
        <f t="shared" si="171"/>
        <v> </v>
      </c>
      <c r="F809" s="20" t="str">
        <f t="shared" si="172"/>
        <v> </v>
      </c>
      <c r="G809" s="20" t="str">
        <f t="shared" si="173"/>
        <v> </v>
      </c>
      <c r="H809" s="20" t="str">
        <f t="shared" si="174"/>
        <v> </v>
      </c>
      <c r="J809" s="1" t="str">
        <f t="shared" si="175"/>
        <v> </v>
      </c>
      <c r="K809" s="1" t="str">
        <f t="shared" si="176"/>
        <v> </v>
      </c>
      <c r="L809" s="20" t="str">
        <f t="shared" si="177"/>
        <v> </v>
      </c>
      <c r="M809" s="20" t="str">
        <f t="shared" si="178"/>
        <v> </v>
      </c>
      <c r="N809" s="20" t="str">
        <f t="shared" si="179"/>
        <v> </v>
      </c>
      <c r="O809" s="20" t="str">
        <f t="shared" si="180"/>
        <v> </v>
      </c>
      <c r="P809" s="20" t="str">
        <f t="shared" si="181"/>
        <v> </v>
      </c>
    </row>
    <row r="810" spans="2:16" ht="12.75">
      <c r="B810" s="1" t="str">
        <f t="shared" si="168"/>
        <v> </v>
      </c>
      <c r="C810" s="1" t="str">
        <f t="shared" si="169"/>
        <v> </v>
      </c>
      <c r="D810" s="20" t="str">
        <f t="shared" si="170"/>
        <v> </v>
      </c>
      <c r="E810" s="20" t="str">
        <f t="shared" si="171"/>
        <v> </v>
      </c>
      <c r="F810" s="20" t="str">
        <f t="shared" si="172"/>
        <v> </v>
      </c>
      <c r="G810" s="20" t="str">
        <f t="shared" si="173"/>
        <v> </v>
      </c>
      <c r="H810" s="20" t="str">
        <f t="shared" si="174"/>
        <v> </v>
      </c>
      <c r="J810" s="1" t="str">
        <f t="shared" si="175"/>
        <v> </v>
      </c>
      <c r="K810" s="1" t="str">
        <f t="shared" si="176"/>
        <v> </v>
      </c>
      <c r="L810" s="20" t="str">
        <f t="shared" si="177"/>
        <v> </v>
      </c>
      <c r="M810" s="20" t="str">
        <f t="shared" si="178"/>
        <v> </v>
      </c>
      <c r="N810" s="20" t="str">
        <f t="shared" si="179"/>
        <v> </v>
      </c>
      <c r="O810" s="20" t="str">
        <f t="shared" si="180"/>
        <v> </v>
      </c>
      <c r="P810" s="20" t="str">
        <f t="shared" si="181"/>
        <v> </v>
      </c>
    </row>
    <row r="811" spans="2:16" ht="12.75">
      <c r="B811" s="1" t="str">
        <f t="shared" si="168"/>
        <v> </v>
      </c>
      <c r="C811" s="1" t="str">
        <f t="shared" si="169"/>
        <v> </v>
      </c>
      <c r="D811" s="20" t="str">
        <f t="shared" si="170"/>
        <v> </v>
      </c>
      <c r="E811" s="20" t="str">
        <f t="shared" si="171"/>
        <v> </v>
      </c>
      <c r="F811" s="20" t="str">
        <f t="shared" si="172"/>
        <v> </v>
      </c>
      <c r="G811" s="20" t="str">
        <f t="shared" si="173"/>
        <v> </v>
      </c>
      <c r="H811" s="20" t="str">
        <f t="shared" si="174"/>
        <v> </v>
      </c>
      <c r="J811" s="1" t="str">
        <f t="shared" si="175"/>
        <v> </v>
      </c>
      <c r="K811" s="1" t="str">
        <f t="shared" si="176"/>
        <v> </v>
      </c>
      <c r="L811" s="20" t="str">
        <f t="shared" si="177"/>
        <v> </v>
      </c>
      <c r="M811" s="20" t="str">
        <f t="shared" si="178"/>
        <v> </v>
      </c>
      <c r="N811" s="20" t="str">
        <f t="shared" si="179"/>
        <v> </v>
      </c>
      <c r="O811" s="20" t="str">
        <f t="shared" si="180"/>
        <v> </v>
      </c>
      <c r="P811" s="20" t="str">
        <f t="shared" si="181"/>
        <v> </v>
      </c>
    </row>
    <row r="812" spans="2:16" ht="12.75">
      <c r="B812" s="1" t="str">
        <f t="shared" si="168"/>
        <v> </v>
      </c>
      <c r="C812" s="1" t="str">
        <f t="shared" si="169"/>
        <v> </v>
      </c>
      <c r="D812" s="20" t="str">
        <f t="shared" si="170"/>
        <v> </v>
      </c>
      <c r="E812" s="20" t="str">
        <f t="shared" si="171"/>
        <v> </v>
      </c>
      <c r="F812" s="20" t="str">
        <f t="shared" si="172"/>
        <v> </v>
      </c>
      <c r="G812" s="20" t="str">
        <f t="shared" si="173"/>
        <v> </v>
      </c>
      <c r="H812" s="20" t="str">
        <f t="shared" si="174"/>
        <v> </v>
      </c>
      <c r="J812" s="1" t="str">
        <f t="shared" si="175"/>
        <v> </v>
      </c>
      <c r="K812" s="1" t="str">
        <f t="shared" si="176"/>
        <v> </v>
      </c>
      <c r="L812" s="20" t="str">
        <f t="shared" si="177"/>
        <v> </v>
      </c>
      <c r="M812" s="20" t="str">
        <f t="shared" si="178"/>
        <v> </v>
      </c>
      <c r="N812" s="20" t="str">
        <f t="shared" si="179"/>
        <v> </v>
      </c>
      <c r="O812" s="20" t="str">
        <f t="shared" si="180"/>
        <v> </v>
      </c>
      <c r="P812" s="20" t="str">
        <f t="shared" si="181"/>
        <v> </v>
      </c>
    </row>
    <row r="813" spans="2:16" ht="12.75">
      <c r="B813" s="1" t="str">
        <f t="shared" si="168"/>
        <v> </v>
      </c>
      <c r="C813" s="1" t="str">
        <f t="shared" si="169"/>
        <v> </v>
      </c>
      <c r="D813" s="20" t="str">
        <f t="shared" si="170"/>
        <v> </v>
      </c>
      <c r="E813" s="20" t="str">
        <f t="shared" si="171"/>
        <v> </v>
      </c>
      <c r="F813" s="20" t="str">
        <f t="shared" si="172"/>
        <v> </v>
      </c>
      <c r="G813" s="20" t="str">
        <f t="shared" si="173"/>
        <v> </v>
      </c>
      <c r="H813" s="20" t="str">
        <f t="shared" si="174"/>
        <v> </v>
      </c>
      <c r="J813" s="1" t="str">
        <f t="shared" si="175"/>
        <v> </v>
      </c>
      <c r="K813" s="1" t="str">
        <f t="shared" si="176"/>
        <v> </v>
      </c>
      <c r="L813" s="20" t="str">
        <f t="shared" si="177"/>
        <v> </v>
      </c>
      <c r="M813" s="20" t="str">
        <f t="shared" si="178"/>
        <v> </v>
      </c>
      <c r="N813" s="20" t="str">
        <f t="shared" si="179"/>
        <v> </v>
      </c>
      <c r="O813" s="20" t="str">
        <f t="shared" si="180"/>
        <v> </v>
      </c>
      <c r="P813" s="20" t="str">
        <f t="shared" si="181"/>
        <v> </v>
      </c>
    </row>
    <row r="814" spans="2:16" ht="12.75">
      <c r="B814" s="1" t="str">
        <f t="shared" si="168"/>
        <v> </v>
      </c>
      <c r="C814" s="1" t="str">
        <f t="shared" si="169"/>
        <v> </v>
      </c>
      <c r="D814" s="20" t="str">
        <f t="shared" si="170"/>
        <v> </v>
      </c>
      <c r="E814" s="20" t="str">
        <f t="shared" si="171"/>
        <v> </v>
      </c>
      <c r="F814" s="20" t="str">
        <f t="shared" si="172"/>
        <v> </v>
      </c>
      <c r="G814" s="20" t="str">
        <f t="shared" si="173"/>
        <v> </v>
      </c>
      <c r="H814" s="20" t="str">
        <f t="shared" si="174"/>
        <v> </v>
      </c>
      <c r="J814" s="1" t="str">
        <f t="shared" si="175"/>
        <v> </v>
      </c>
      <c r="K814" s="1" t="str">
        <f t="shared" si="176"/>
        <v> </v>
      </c>
      <c r="L814" s="20" t="str">
        <f t="shared" si="177"/>
        <v> </v>
      </c>
      <c r="M814" s="20" t="str">
        <f t="shared" si="178"/>
        <v> </v>
      </c>
      <c r="N814" s="20" t="str">
        <f t="shared" si="179"/>
        <v> </v>
      </c>
      <c r="O814" s="20" t="str">
        <f t="shared" si="180"/>
        <v> </v>
      </c>
      <c r="P814" s="20" t="str">
        <f t="shared" si="181"/>
        <v> </v>
      </c>
    </row>
    <row r="815" spans="2:16" ht="12.75">
      <c r="B815" s="1" t="str">
        <f t="shared" si="168"/>
        <v> </v>
      </c>
      <c r="C815" s="1" t="str">
        <f t="shared" si="169"/>
        <v> </v>
      </c>
      <c r="D815" s="20" t="str">
        <f t="shared" si="170"/>
        <v> </v>
      </c>
      <c r="E815" s="20" t="str">
        <f t="shared" si="171"/>
        <v> </v>
      </c>
      <c r="F815" s="20" t="str">
        <f t="shared" si="172"/>
        <v> </v>
      </c>
      <c r="G815" s="20" t="str">
        <f t="shared" si="173"/>
        <v> </v>
      </c>
      <c r="H815" s="20" t="str">
        <f t="shared" si="174"/>
        <v> </v>
      </c>
      <c r="J815" s="1" t="str">
        <f t="shared" si="175"/>
        <v> </v>
      </c>
      <c r="K815" s="1" t="str">
        <f t="shared" si="176"/>
        <v> </v>
      </c>
      <c r="L815" s="20" t="str">
        <f t="shared" si="177"/>
        <v> </v>
      </c>
      <c r="M815" s="20" t="str">
        <f t="shared" si="178"/>
        <v> </v>
      </c>
      <c r="N815" s="20" t="str">
        <f t="shared" si="179"/>
        <v> </v>
      </c>
      <c r="O815" s="20" t="str">
        <f t="shared" si="180"/>
        <v> </v>
      </c>
      <c r="P815" s="20" t="str">
        <f t="shared" si="181"/>
        <v> </v>
      </c>
    </row>
    <row r="816" spans="2:16" ht="12.75">
      <c r="B816" s="1" t="str">
        <f t="shared" si="168"/>
        <v> </v>
      </c>
      <c r="C816" s="1" t="str">
        <f t="shared" si="169"/>
        <v> </v>
      </c>
      <c r="D816" s="20" t="str">
        <f t="shared" si="170"/>
        <v> </v>
      </c>
      <c r="E816" s="20" t="str">
        <f t="shared" si="171"/>
        <v> </v>
      </c>
      <c r="F816" s="20" t="str">
        <f t="shared" si="172"/>
        <v> </v>
      </c>
      <c r="G816" s="20" t="str">
        <f t="shared" si="173"/>
        <v> </v>
      </c>
      <c r="H816" s="20" t="str">
        <f t="shared" si="174"/>
        <v> </v>
      </c>
      <c r="J816" s="1" t="str">
        <f t="shared" si="175"/>
        <v> </v>
      </c>
      <c r="K816" s="1" t="str">
        <f t="shared" si="176"/>
        <v> </v>
      </c>
      <c r="L816" s="20" t="str">
        <f t="shared" si="177"/>
        <v> </v>
      </c>
      <c r="M816" s="20" t="str">
        <f t="shared" si="178"/>
        <v> </v>
      </c>
      <c r="N816" s="20" t="str">
        <f t="shared" si="179"/>
        <v> </v>
      </c>
      <c r="O816" s="20" t="str">
        <f t="shared" si="180"/>
        <v> </v>
      </c>
      <c r="P816" s="20" t="str">
        <f t="shared" si="181"/>
        <v> </v>
      </c>
    </row>
    <row r="817" spans="2:16" ht="12.75">
      <c r="B817" s="1" t="str">
        <f t="shared" si="168"/>
        <v> </v>
      </c>
      <c r="C817" s="1" t="str">
        <f t="shared" si="169"/>
        <v> </v>
      </c>
      <c r="D817" s="20" t="str">
        <f t="shared" si="170"/>
        <v> </v>
      </c>
      <c r="E817" s="20" t="str">
        <f t="shared" si="171"/>
        <v> </v>
      </c>
      <c r="F817" s="20" t="str">
        <f t="shared" si="172"/>
        <v> </v>
      </c>
      <c r="G817" s="20" t="str">
        <f t="shared" si="173"/>
        <v> </v>
      </c>
      <c r="H817" s="20" t="str">
        <f t="shared" si="174"/>
        <v> </v>
      </c>
      <c r="J817" s="1" t="str">
        <f t="shared" si="175"/>
        <v> </v>
      </c>
      <c r="K817" s="1" t="str">
        <f t="shared" si="176"/>
        <v> </v>
      </c>
      <c r="L817" s="20" t="str">
        <f t="shared" si="177"/>
        <v> </v>
      </c>
      <c r="M817" s="20" t="str">
        <f t="shared" si="178"/>
        <v> </v>
      </c>
      <c r="N817" s="20" t="str">
        <f t="shared" si="179"/>
        <v> </v>
      </c>
      <c r="O817" s="20" t="str">
        <f t="shared" si="180"/>
        <v> </v>
      </c>
      <c r="P817" s="20" t="str">
        <f t="shared" si="181"/>
        <v> </v>
      </c>
    </row>
    <row r="818" spans="2:16" ht="12.75">
      <c r="B818" s="1" t="str">
        <f t="shared" si="168"/>
        <v> </v>
      </c>
      <c r="C818" s="1" t="str">
        <f t="shared" si="169"/>
        <v> </v>
      </c>
      <c r="D818" s="20" t="str">
        <f t="shared" si="170"/>
        <v> </v>
      </c>
      <c r="E818" s="20" t="str">
        <f t="shared" si="171"/>
        <v> </v>
      </c>
      <c r="F818" s="20" t="str">
        <f t="shared" si="172"/>
        <v> </v>
      </c>
      <c r="G818" s="20" t="str">
        <f t="shared" si="173"/>
        <v> </v>
      </c>
      <c r="H818" s="20" t="str">
        <f t="shared" si="174"/>
        <v> </v>
      </c>
      <c r="J818" s="1" t="str">
        <f t="shared" si="175"/>
        <v> </v>
      </c>
      <c r="K818" s="1" t="str">
        <f t="shared" si="176"/>
        <v> </v>
      </c>
      <c r="L818" s="20" t="str">
        <f t="shared" si="177"/>
        <v> </v>
      </c>
      <c r="M818" s="20" t="str">
        <f t="shared" si="178"/>
        <v> </v>
      </c>
      <c r="N818" s="20" t="str">
        <f t="shared" si="179"/>
        <v> </v>
      </c>
      <c r="O818" s="20" t="str">
        <f t="shared" si="180"/>
        <v> </v>
      </c>
      <c r="P818" s="20" t="str">
        <f t="shared" si="181"/>
        <v> </v>
      </c>
    </row>
    <row r="819" spans="2:16" ht="12.75">
      <c r="B819" s="1" t="str">
        <f t="shared" si="168"/>
        <v> </v>
      </c>
      <c r="C819" s="1" t="str">
        <f t="shared" si="169"/>
        <v> </v>
      </c>
      <c r="D819" s="20" t="str">
        <f t="shared" si="170"/>
        <v> </v>
      </c>
      <c r="E819" s="20" t="str">
        <f t="shared" si="171"/>
        <v> </v>
      </c>
      <c r="F819" s="20" t="str">
        <f t="shared" si="172"/>
        <v> </v>
      </c>
      <c r="G819" s="20" t="str">
        <f t="shared" si="173"/>
        <v> </v>
      </c>
      <c r="H819" s="20" t="str">
        <f t="shared" si="174"/>
        <v> </v>
      </c>
      <c r="J819" s="1" t="str">
        <f t="shared" si="175"/>
        <v> </v>
      </c>
      <c r="K819" s="1" t="str">
        <f t="shared" si="176"/>
        <v> </v>
      </c>
      <c r="L819" s="20" t="str">
        <f t="shared" si="177"/>
        <v> </v>
      </c>
      <c r="M819" s="20" t="str">
        <f t="shared" si="178"/>
        <v> </v>
      </c>
      <c r="N819" s="20" t="str">
        <f t="shared" si="179"/>
        <v> </v>
      </c>
      <c r="O819" s="20" t="str">
        <f t="shared" si="180"/>
        <v> </v>
      </c>
      <c r="P819" s="20" t="str">
        <f t="shared" si="181"/>
        <v> </v>
      </c>
    </row>
    <row r="820" spans="2:16" ht="12.75">
      <c r="B820" s="1" t="str">
        <f t="shared" si="168"/>
        <v> </v>
      </c>
      <c r="C820" s="1" t="str">
        <f t="shared" si="169"/>
        <v> </v>
      </c>
      <c r="D820" s="20" t="str">
        <f t="shared" si="170"/>
        <v> </v>
      </c>
      <c r="E820" s="20" t="str">
        <f t="shared" si="171"/>
        <v> </v>
      </c>
      <c r="F820" s="20" t="str">
        <f t="shared" si="172"/>
        <v> </v>
      </c>
      <c r="G820" s="20" t="str">
        <f t="shared" si="173"/>
        <v> </v>
      </c>
      <c r="H820" s="20" t="str">
        <f t="shared" si="174"/>
        <v> </v>
      </c>
      <c r="J820" s="1" t="str">
        <f t="shared" si="175"/>
        <v> </v>
      </c>
      <c r="K820" s="1" t="str">
        <f t="shared" si="176"/>
        <v> </v>
      </c>
      <c r="L820" s="20" t="str">
        <f t="shared" si="177"/>
        <v> </v>
      </c>
      <c r="M820" s="20" t="str">
        <f t="shared" si="178"/>
        <v> </v>
      </c>
      <c r="N820" s="20" t="str">
        <f t="shared" si="179"/>
        <v> </v>
      </c>
      <c r="O820" s="20" t="str">
        <f t="shared" si="180"/>
        <v> </v>
      </c>
      <c r="P820" s="20" t="str">
        <f t="shared" si="181"/>
        <v> </v>
      </c>
    </row>
    <row r="821" spans="10:16" ht="12.75">
      <c r="J821" s="1" t="str">
        <f t="shared" si="175"/>
        <v> </v>
      </c>
      <c r="K821" s="1" t="str">
        <f t="shared" si="176"/>
        <v> </v>
      </c>
      <c r="L821" s="20" t="str">
        <f t="shared" si="177"/>
        <v> </v>
      </c>
      <c r="M821" s="20" t="str">
        <f t="shared" si="178"/>
        <v> </v>
      </c>
      <c r="N821" s="20" t="str">
        <f t="shared" si="179"/>
        <v> </v>
      </c>
      <c r="O821" s="20" t="str">
        <f t="shared" si="180"/>
        <v> </v>
      </c>
      <c r="P821" s="20" t="str">
        <f t="shared" si="181"/>
        <v> </v>
      </c>
    </row>
    <row r="822" spans="10:16" ht="12.75">
      <c r="J822" s="1" t="str">
        <f t="shared" si="175"/>
        <v> </v>
      </c>
      <c r="K822" s="1" t="str">
        <f t="shared" si="176"/>
        <v> </v>
      </c>
      <c r="L822" s="20" t="str">
        <f t="shared" si="177"/>
        <v> </v>
      </c>
      <c r="M822" s="20" t="str">
        <f t="shared" si="178"/>
        <v> </v>
      </c>
      <c r="N822" s="20" t="str">
        <f t="shared" si="179"/>
        <v> </v>
      </c>
      <c r="O822" s="20" t="str">
        <f t="shared" si="180"/>
        <v> </v>
      </c>
      <c r="P822" s="20" t="str">
        <f t="shared" si="181"/>
        <v> </v>
      </c>
    </row>
    <row r="823" spans="10:16" ht="12.75">
      <c r="J823" s="1" t="str">
        <f t="shared" si="175"/>
        <v> </v>
      </c>
      <c r="K823" s="1" t="str">
        <f t="shared" si="176"/>
        <v> </v>
      </c>
      <c r="L823" s="20" t="str">
        <f t="shared" si="177"/>
        <v> </v>
      </c>
      <c r="M823" s="20" t="str">
        <f t="shared" si="178"/>
        <v> </v>
      </c>
      <c r="N823" s="20" t="str">
        <f t="shared" si="179"/>
        <v> </v>
      </c>
      <c r="O823" s="20" t="str">
        <f t="shared" si="180"/>
        <v> </v>
      </c>
      <c r="P823" s="20" t="str">
        <f t="shared" si="181"/>
        <v> </v>
      </c>
    </row>
    <row r="824" spans="10:16" ht="12.75">
      <c r="J824" s="1" t="str">
        <f t="shared" si="175"/>
        <v> </v>
      </c>
      <c r="K824" s="1" t="str">
        <f t="shared" si="176"/>
        <v> </v>
      </c>
      <c r="L824" s="20" t="str">
        <f t="shared" si="177"/>
        <v> </v>
      </c>
      <c r="M824" s="20" t="str">
        <f t="shared" si="178"/>
        <v> </v>
      </c>
      <c r="N824" s="20" t="str">
        <f t="shared" si="179"/>
        <v> </v>
      </c>
      <c r="O824" s="20" t="str">
        <f t="shared" si="180"/>
        <v> </v>
      </c>
      <c r="P824" s="20" t="str">
        <f t="shared" si="181"/>
        <v> </v>
      </c>
    </row>
    <row r="825" spans="10:16" ht="12.75">
      <c r="J825" s="1" t="str">
        <f t="shared" si="175"/>
        <v> </v>
      </c>
      <c r="K825" s="1" t="str">
        <f t="shared" si="176"/>
        <v> </v>
      </c>
      <c r="L825" s="20" t="str">
        <f t="shared" si="177"/>
        <v> </v>
      </c>
      <c r="M825" s="20" t="str">
        <f t="shared" si="178"/>
        <v> </v>
      </c>
      <c r="N825" s="20" t="str">
        <f t="shared" si="179"/>
        <v> </v>
      </c>
      <c r="O825" s="20" t="str">
        <f t="shared" si="180"/>
        <v> </v>
      </c>
      <c r="P825" s="20" t="str">
        <f t="shared" si="181"/>
        <v> </v>
      </c>
    </row>
    <row r="826" spans="10:16" ht="12.75">
      <c r="J826" s="1" t="str">
        <f t="shared" si="175"/>
        <v> </v>
      </c>
      <c r="K826" s="1" t="str">
        <f t="shared" si="176"/>
        <v> </v>
      </c>
      <c r="L826" s="20" t="str">
        <f t="shared" si="177"/>
        <v> </v>
      </c>
      <c r="M826" s="20" t="str">
        <f t="shared" si="178"/>
        <v> </v>
      </c>
      <c r="N826" s="20" t="str">
        <f t="shared" si="179"/>
        <v> </v>
      </c>
      <c r="O826" s="20" t="str">
        <f t="shared" si="180"/>
        <v> </v>
      </c>
      <c r="P826" s="20" t="str">
        <f t="shared" si="181"/>
        <v> </v>
      </c>
    </row>
    <row r="827" spans="10:16" ht="12.75">
      <c r="J827" s="1" t="str">
        <f t="shared" si="175"/>
        <v> </v>
      </c>
      <c r="K827" s="1" t="str">
        <f t="shared" si="176"/>
        <v> </v>
      </c>
      <c r="L827" s="20" t="str">
        <f t="shared" si="177"/>
        <v> </v>
      </c>
      <c r="M827" s="20" t="str">
        <f t="shared" si="178"/>
        <v> </v>
      </c>
      <c r="N827" s="20" t="str">
        <f t="shared" si="179"/>
        <v> </v>
      </c>
      <c r="O827" s="20" t="str">
        <f t="shared" si="180"/>
        <v> </v>
      </c>
      <c r="P827" s="20" t="str">
        <f t="shared" si="181"/>
        <v> </v>
      </c>
    </row>
    <row r="828" spans="10:16" ht="12.75">
      <c r="J828" s="1" t="str">
        <f t="shared" si="175"/>
        <v> </v>
      </c>
      <c r="K828" s="1" t="str">
        <f t="shared" si="176"/>
        <v> </v>
      </c>
      <c r="L828" s="20" t="str">
        <f t="shared" si="177"/>
        <v> </v>
      </c>
      <c r="M828" s="20" t="str">
        <f t="shared" si="178"/>
        <v> </v>
      </c>
      <c r="N828" s="20" t="str">
        <f t="shared" si="179"/>
        <v> </v>
      </c>
      <c r="O828" s="20" t="str">
        <f t="shared" si="180"/>
        <v> </v>
      </c>
      <c r="P828" s="20" t="str">
        <f t="shared" si="181"/>
        <v> </v>
      </c>
    </row>
    <row r="829" spans="10:16" ht="12.75">
      <c r="J829" s="1" t="str">
        <f t="shared" si="175"/>
        <v> </v>
      </c>
      <c r="K829" s="1" t="str">
        <f t="shared" si="176"/>
        <v> </v>
      </c>
      <c r="L829" s="20" t="str">
        <f t="shared" si="177"/>
        <v> </v>
      </c>
      <c r="M829" s="20" t="str">
        <f t="shared" si="178"/>
        <v> </v>
      </c>
      <c r="N829" s="20" t="str">
        <f t="shared" si="179"/>
        <v> </v>
      </c>
      <c r="O829" s="20" t="str">
        <f t="shared" si="180"/>
        <v> </v>
      </c>
      <c r="P829" s="20" t="str">
        <f t="shared" si="181"/>
        <v> </v>
      </c>
    </row>
    <row r="830" spans="10:16" ht="12.75">
      <c r="J830" s="1" t="str">
        <f t="shared" si="175"/>
        <v> </v>
      </c>
      <c r="K830" s="1" t="str">
        <f t="shared" si="176"/>
        <v> </v>
      </c>
      <c r="L830" s="20" t="str">
        <f t="shared" si="177"/>
        <v> </v>
      </c>
      <c r="M830" s="20" t="str">
        <f t="shared" si="178"/>
        <v> </v>
      </c>
      <c r="N830" s="20" t="str">
        <f t="shared" si="179"/>
        <v> </v>
      </c>
      <c r="O830" s="20" t="str">
        <f t="shared" si="180"/>
        <v> </v>
      </c>
      <c r="P830" s="20" t="str">
        <f t="shared" si="181"/>
        <v> </v>
      </c>
    </row>
    <row r="831" spans="10:16" ht="12.75">
      <c r="J831" s="1" t="str">
        <f t="shared" si="175"/>
        <v> </v>
      </c>
      <c r="K831" s="1" t="str">
        <f t="shared" si="176"/>
        <v> </v>
      </c>
      <c r="L831" s="20" t="str">
        <f t="shared" si="177"/>
        <v> </v>
      </c>
      <c r="M831" s="20" t="str">
        <f t="shared" si="178"/>
        <v> </v>
      </c>
      <c r="N831" s="20" t="str">
        <f t="shared" si="179"/>
        <v> </v>
      </c>
      <c r="O831" s="20" t="str">
        <f t="shared" si="180"/>
        <v> </v>
      </c>
      <c r="P831" s="20" t="str">
        <f t="shared" si="181"/>
        <v> </v>
      </c>
    </row>
    <row r="832" spans="10:16" ht="12.75">
      <c r="J832" s="1" t="str">
        <f t="shared" si="175"/>
        <v> </v>
      </c>
      <c r="K832" s="1" t="str">
        <f t="shared" si="176"/>
        <v> </v>
      </c>
      <c r="L832" s="20" t="str">
        <f t="shared" si="177"/>
        <v> </v>
      </c>
      <c r="M832" s="20" t="str">
        <f t="shared" si="178"/>
        <v> </v>
      </c>
      <c r="N832" s="20" t="str">
        <f t="shared" si="179"/>
        <v> </v>
      </c>
      <c r="O832" s="20" t="str">
        <f t="shared" si="180"/>
        <v> </v>
      </c>
      <c r="P832" s="20" t="str">
        <f t="shared" si="181"/>
        <v> </v>
      </c>
    </row>
    <row r="833" spans="10:16" ht="12.75">
      <c r="J833" s="1" t="str">
        <f t="shared" si="175"/>
        <v> </v>
      </c>
      <c r="K833" s="1" t="str">
        <f t="shared" si="176"/>
        <v> </v>
      </c>
      <c r="L833" s="20" t="str">
        <f t="shared" si="177"/>
        <v> </v>
      </c>
      <c r="M833" s="20" t="str">
        <f t="shared" si="178"/>
        <v> </v>
      </c>
      <c r="N833" s="20" t="str">
        <f t="shared" si="179"/>
        <v> </v>
      </c>
      <c r="O833" s="20" t="str">
        <f t="shared" si="180"/>
        <v> </v>
      </c>
      <c r="P833" s="20" t="str">
        <f t="shared" si="181"/>
        <v> </v>
      </c>
    </row>
    <row r="834" spans="10:16" ht="12.75">
      <c r="J834" s="1" t="str">
        <f t="shared" si="175"/>
        <v> </v>
      </c>
      <c r="K834" s="1" t="str">
        <f t="shared" si="176"/>
        <v> </v>
      </c>
      <c r="L834" s="20" t="str">
        <f t="shared" si="177"/>
        <v> </v>
      </c>
      <c r="M834" s="20" t="str">
        <f t="shared" si="178"/>
        <v> </v>
      </c>
      <c r="N834" s="20" t="str">
        <f t="shared" si="179"/>
        <v> </v>
      </c>
      <c r="O834" s="20" t="str">
        <f t="shared" si="180"/>
        <v> </v>
      </c>
      <c r="P834" s="20" t="str">
        <f t="shared" si="181"/>
        <v> </v>
      </c>
    </row>
    <row r="835" spans="10:16" ht="12.75">
      <c r="J835" s="1" t="str">
        <f t="shared" si="175"/>
        <v> </v>
      </c>
      <c r="K835" s="1" t="str">
        <f t="shared" si="176"/>
        <v> </v>
      </c>
      <c r="L835" s="20" t="str">
        <f t="shared" si="177"/>
        <v> </v>
      </c>
      <c r="M835" s="20" t="str">
        <f t="shared" si="178"/>
        <v> </v>
      </c>
      <c r="N835" s="20" t="str">
        <f t="shared" si="179"/>
        <v> </v>
      </c>
      <c r="O835" s="20" t="str">
        <f t="shared" si="180"/>
        <v> </v>
      </c>
      <c r="P835" s="20" t="str">
        <f t="shared" si="181"/>
        <v> </v>
      </c>
    </row>
    <row r="836" spans="10:16" ht="12.75">
      <c r="J836" s="1" t="str">
        <f t="shared" si="175"/>
        <v> </v>
      </c>
      <c r="K836" s="1" t="str">
        <f t="shared" si="176"/>
        <v> </v>
      </c>
      <c r="L836" s="20" t="str">
        <f t="shared" si="177"/>
        <v> </v>
      </c>
      <c r="M836" s="20" t="str">
        <f t="shared" si="178"/>
        <v> </v>
      </c>
      <c r="N836" s="20" t="str">
        <f t="shared" si="179"/>
        <v> </v>
      </c>
      <c r="O836" s="20" t="str">
        <f t="shared" si="180"/>
        <v> </v>
      </c>
      <c r="P836" s="20" t="str">
        <f t="shared" si="181"/>
        <v> </v>
      </c>
    </row>
    <row r="837" spans="10:16" ht="12.75">
      <c r="J837" s="1" t="str">
        <f t="shared" si="175"/>
        <v> </v>
      </c>
      <c r="K837" s="1" t="str">
        <f t="shared" si="176"/>
        <v> </v>
      </c>
      <c r="L837" s="20" t="str">
        <f t="shared" si="177"/>
        <v> </v>
      </c>
      <c r="M837" s="20" t="str">
        <f t="shared" si="178"/>
        <v> </v>
      </c>
      <c r="N837" s="20" t="str">
        <f t="shared" si="179"/>
        <v> </v>
      </c>
      <c r="O837" s="20" t="str">
        <f t="shared" si="180"/>
        <v> </v>
      </c>
      <c r="P837" s="20" t="str">
        <f t="shared" si="181"/>
        <v> </v>
      </c>
    </row>
    <row r="838" spans="10:16" ht="12.75">
      <c r="J838" s="1" t="str">
        <f t="shared" si="175"/>
        <v> </v>
      </c>
      <c r="K838" s="1" t="str">
        <f t="shared" si="176"/>
        <v> </v>
      </c>
      <c r="L838" s="20" t="str">
        <f t="shared" si="177"/>
        <v> </v>
      </c>
      <c r="M838" s="20" t="str">
        <f t="shared" si="178"/>
        <v> </v>
      </c>
      <c r="N838" s="20" t="str">
        <f t="shared" si="179"/>
        <v> </v>
      </c>
      <c r="O838" s="20" t="str">
        <f t="shared" si="180"/>
        <v> </v>
      </c>
      <c r="P838" s="20" t="str">
        <f t="shared" si="181"/>
        <v> </v>
      </c>
    </row>
    <row r="839" spans="10:16" ht="12.75">
      <c r="J839" s="1" t="str">
        <f t="shared" si="175"/>
        <v> </v>
      </c>
      <c r="K839" s="1" t="str">
        <f t="shared" si="176"/>
        <v> </v>
      </c>
      <c r="L839" s="20" t="str">
        <f t="shared" si="177"/>
        <v> </v>
      </c>
      <c r="M839" s="20" t="str">
        <f t="shared" si="178"/>
        <v> </v>
      </c>
      <c r="N839" s="20" t="str">
        <f t="shared" si="179"/>
        <v> </v>
      </c>
      <c r="O839" s="20" t="str">
        <f t="shared" si="180"/>
        <v> </v>
      </c>
      <c r="P839" s="20" t="str">
        <f t="shared" si="181"/>
        <v> </v>
      </c>
    </row>
    <row r="840" spans="10:16" ht="12.75">
      <c r="J840" s="1" t="str">
        <f t="shared" si="175"/>
        <v> </v>
      </c>
      <c r="K840" s="1" t="str">
        <f t="shared" si="176"/>
        <v> </v>
      </c>
      <c r="L840" s="20" t="str">
        <f t="shared" si="177"/>
        <v> </v>
      </c>
      <c r="M840" s="20" t="str">
        <f t="shared" si="178"/>
        <v> </v>
      </c>
      <c r="N840" s="20" t="str">
        <f t="shared" si="179"/>
        <v> </v>
      </c>
      <c r="O840" s="20" t="str">
        <f t="shared" si="180"/>
        <v> </v>
      </c>
      <c r="P840" s="20" t="str">
        <f t="shared" si="181"/>
        <v> </v>
      </c>
    </row>
    <row r="841" spans="10:16" ht="12.75">
      <c r="J841" s="1" t="str">
        <f t="shared" si="175"/>
        <v> </v>
      </c>
      <c r="K841" s="1" t="str">
        <f t="shared" si="176"/>
        <v> </v>
      </c>
      <c r="L841" s="20" t="str">
        <f t="shared" si="177"/>
        <v> </v>
      </c>
      <c r="M841" s="20" t="str">
        <f t="shared" si="178"/>
        <v> </v>
      </c>
      <c r="N841" s="20" t="str">
        <f t="shared" si="179"/>
        <v> </v>
      </c>
      <c r="O841" s="20" t="str">
        <f t="shared" si="180"/>
        <v> </v>
      </c>
      <c r="P841" s="20" t="str">
        <f t="shared" si="181"/>
        <v> </v>
      </c>
    </row>
    <row r="842" spans="10:16" ht="12.75">
      <c r="J842" s="1" t="str">
        <f t="shared" si="175"/>
        <v> </v>
      </c>
      <c r="K842" s="1" t="str">
        <f t="shared" si="176"/>
        <v> </v>
      </c>
      <c r="L842" s="20" t="str">
        <f t="shared" si="177"/>
        <v> </v>
      </c>
      <c r="M842" s="20" t="str">
        <f t="shared" si="178"/>
        <v> </v>
      </c>
      <c r="N842" s="20" t="str">
        <f t="shared" si="179"/>
        <v> </v>
      </c>
      <c r="O842" s="20" t="str">
        <f t="shared" si="180"/>
        <v> </v>
      </c>
      <c r="P842" s="20" t="str">
        <f t="shared" si="181"/>
        <v> </v>
      </c>
    </row>
    <row r="843" spans="10:16" ht="12.75">
      <c r="J843" s="1" t="str">
        <f t="shared" si="175"/>
        <v> </v>
      </c>
      <c r="K843" s="1" t="str">
        <f t="shared" si="176"/>
        <v> </v>
      </c>
      <c r="L843" s="20" t="str">
        <f t="shared" si="177"/>
        <v> </v>
      </c>
      <c r="M843" s="20" t="str">
        <f t="shared" si="178"/>
        <v> </v>
      </c>
      <c r="N843" s="20" t="str">
        <f t="shared" si="179"/>
        <v> </v>
      </c>
      <c r="O843" s="20" t="str">
        <f t="shared" si="180"/>
        <v> </v>
      </c>
      <c r="P843" s="20" t="str">
        <f t="shared" si="181"/>
        <v> </v>
      </c>
    </row>
    <row r="844" spans="10:16" ht="12.75">
      <c r="J844" s="1" t="str">
        <f t="shared" si="175"/>
        <v> </v>
      </c>
      <c r="K844" s="1" t="str">
        <f t="shared" si="176"/>
        <v> </v>
      </c>
      <c r="L844" s="20" t="str">
        <f t="shared" si="177"/>
        <v> </v>
      </c>
      <c r="M844" s="20" t="str">
        <f t="shared" si="178"/>
        <v> </v>
      </c>
      <c r="N844" s="20" t="str">
        <f t="shared" si="179"/>
        <v> </v>
      </c>
      <c r="O844" s="20" t="str">
        <f t="shared" si="180"/>
        <v> </v>
      </c>
      <c r="P844" s="20" t="str">
        <f t="shared" si="181"/>
        <v> </v>
      </c>
    </row>
    <row r="845" spans="10:16" ht="12.75">
      <c r="J845" s="1" t="str">
        <f t="shared" si="175"/>
        <v> </v>
      </c>
      <c r="K845" s="1" t="str">
        <f t="shared" si="176"/>
        <v> </v>
      </c>
      <c r="L845" s="20" t="str">
        <f t="shared" si="177"/>
        <v> </v>
      </c>
      <c r="M845" s="20" t="str">
        <f t="shared" si="178"/>
        <v> </v>
      </c>
      <c r="N845" s="20" t="str">
        <f t="shared" si="179"/>
        <v> </v>
      </c>
      <c r="O845" s="20" t="str">
        <f t="shared" si="180"/>
        <v> </v>
      </c>
      <c r="P845" s="20" t="str">
        <f t="shared" si="181"/>
        <v> </v>
      </c>
    </row>
    <row r="846" spans="10:16" ht="12.75">
      <c r="J846" s="1" t="str">
        <f t="shared" si="175"/>
        <v> </v>
      </c>
      <c r="K846" s="1" t="str">
        <f t="shared" si="176"/>
        <v> </v>
      </c>
      <c r="L846" s="20" t="str">
        <f t="shared" si="177"/>
        <v> </v>
      </c>
      <c r="M846" s="20" t="str">
        <f t="shared" si="178"/>
        <v> </v>
      </c>
      <c r="N846" s="20" t="str">
        <f t="shared" si="179"/>
        <v> </v>
      </c>
      <c r="O846" s="20" t="str">
        <f t="shared" si="180"/>
        <v> </v>
      </c>
      <c r="P846" s="20" t="str">
        <f t="shared" si="181"/>
        <v> </v>
      </c>
    </row>
    <row r="847" spans="10:16" ht="12.75">
      <c r="J847" s="1" t="str">
        <f t="shared" si="175"/>
        <v> </v>
      </c>
      <c r="K847" s="1" t="str">
        <f t="shared" si="176"/>
        <v> </v>
      </c>
      <c r="L847" s="20" t="str">
        <f t="shared" si="177"/>
        <v> </v>
      </c>
      <c r="M847" s="20" t="str">
        <f t="shared" si="178"/>
        <v> </v>
      </c>
      <c r="N847" s="20" t="str">
        <f t="shared" si="179"/>
        <v> </v>
      </c>
      <c r="O847" s="20" t="str">
        <f t="shared" si="180"/>
        <v> </v>
      </c>
      <c r="P847" s="20" t="str">
        <f t="shared" si="181"/>
        <v> </v>
      </c>
    </row>
    <row r="848" spans="10:16" ht="12.75">
      <c r="J848" s="1" t="str">
        <f t="shared" si="175"/>
        <v> </v>
      </c>
      <c r="K848" s="1" t="str">
        <f t="shared" si="176"/>
        <v> </v>
      </c>
      <c r="L848" s="20" t="str">
        <f t="shared" si="177"/>
        <v> </v>
      </c>
      <c r="M848" s="20" t="str">
        <f t="shared" si="178"/>
        <v> </v>
      </c>
      <c r="N848" s="20" t="str">
        <f t="shared" si="179"/>
        <v> </v>
      </c>
      <c r="O848" s="20" t="str">
        <f t="shared" si="180"/>
        <v> </v>
      </c>
      <c r="P848" s="20" t="str">
        <f t="shared" si="181"/>
        <v> </v>
      </c>
    </row>
    <row r="849" spans="10:16" ht="12.75">
      <c r="J849" s="1" t="str">
        <f t="shared" si="175"/>
        <v> </v>
      </c>
      <c r="K849" s="1" t="str">
        <f t="shared" si="176"/>
        <v> </v>
      </c>
      <c r="L849" s="20" t="str">
        <f t="shared" si="177"/>
        <v> </v>
      </c>
      <c r="M849" s="20" t="str">
        <f t="shared" si="178"/>
        <v> </v>
      </c>
      <c r="N849" s="20" t="str">
        <f t="shared" si="179"/>
        <v> </v>
      </c>
      <c r="O849" s="20" t="str">
        <f t="shared" si="180"/>
        <v> </v>
      </c>
      <c r="P849" s="20" t="str">
        <f t="shared" si="181"/>
        <v> </v>
      </c>
    </row>
    <row r="850" spans="10:16" ht="12.75">
      <c r="J850" s="1" t="str">
        <f t="shared" si="175"/>
        <v> </v>
      </c>
      <c r="K850" s="1" t="str">
        <f t="shared" si="176"/>
        <v> </v>
      </c>
      <c r="L850" s="20" t="str">
        <f t="shared" si="177"/>
        <v> </v>
      </c>
      <c r="M850" s="20" t="str">
        <f t="shared" si="178"/>
        <v> </v>
      </c>
      <c r="N850" s="20" t="str">
        <f t="shared" si="179"/>
        <v> </v>
      </c>
      <c r="O850" s="20" t="str">
        <f t="shared" si="180"/>
        <v> </v>
      </c>
      <c r="P850" s="20" t="str">
        <f t="shared" si="181"/>
        <v> </v>
      </c>
    </row>
    <row r="851" spans="10:16" ht="12.75">
      <c r="J851" s="1" t="str">
        <f t="shared" si="175"/>
        <v> </v>
      </c>
      <c r="K851" s="1" t="str">
        <f t="shared" si="176"/>
        <v> </v>
      </c>
      <c r="L851" s="20" t="str">
        <f t="shared" si="177"/>
        <v> </v>
      </c>
      <c r="M851" s="20" t="str">
        <f t="shared" si="178"/>
        <v> </v>
      </c>
      <c r="N851" s="20" t="str">
        <f t="shared" si="179"/>
        <v> </v>
      </c>
      <c r="O851" s="20" t="str">
        <f t="shared" si="180"/>
        <v> </v>
      </c>
      <c r="P851" s="20" t="str">
        <f t="shared" si="181"/>
        <v> </v>
      </c>
    </row>
    <row r="852" spans="10:16" ht="12.75">
      <c r="J852" s="1" t="str">
        <f t="shared" si="175"/>
        <v> </v>
      </c>
      <c r="K852" s="1" t="str">
        <f t="shared" si="176"/>
        <v> </v>
      </c>
      <c r="L852" s="20" t="str">
        <f t="shared" si="177"/>
        <v> </v>
      </c>
      <c r="M852" s="20" t="str">
        <f t="shared" si="178"/>
        <v> </v>
      </c>
      <c r="N852" s="20" t="str">
        <f t="shared" si="179"/>
        <v> </v>
      </c>
      <c r="O852" s="20" t="str">
        <f t="shared" si="180"/>
        <v> </v>
      </c>
      <c r="P852" s="20" t="str">
        <f t="shared" si="181"/>
        <v> </v>
      </c>
    </row>
    <row r="853" spans="10:16" ht="12.75">
      <c r="J853" s="1" t="str">
        <f t="shared" si="175"/>
        <v> </v>
      </c>
      <c r="K853" s="1" t="str">
        <f t="shared" si="176"/>
        <v> </v>
      </c>
      <c r="L853" s="20" t="str">
        <f t="shared" si="177"/>
        <v> </v>
      </c>
      <c r="M853" s="20" t="str">
        <f t="shared" si="178"/>
        <v> </v>
      </c>
      <c r="N853" s="20" t="str">
        <f t="shared" si="179"/>
        <v> </v>
      </c>
      <c r="O853" s="20" t="str">
        <f t="shared" si="180"/>
        <v> </v>
      </c>
      <c r="P853" s="20" t="str">
        <f t="shared" si="181"/>
        <v> </v>
      </c>
    </row>
    <row r="854" spans="10:16" ht="12.75">
      <c r="J854" s="1" t="str">
        <f t="shared" si="175"/>
        <v> </v>
      </c>
      <c r="K854" s="1" t="str">
        <f t="shared" si="176"/>
        <v> </v>
      </c>
      <c r="L854" s="20" t="str">
        <f t="shared" si="177"/>
        <v> </v>
      </c>
      <c r="M854" s="20" t="str">
        <f t="shared" si="178"/>
        <v> </v>
      </c>
      <c r="N854" s="20" t="str">
        <f t="shared" si="179"/>
        <v> </v>
      </c>
      <c r="O854" s="20" t="str">
        <f t="shared" si="180"/>
        <v> </v>
      </c>
      <c r="P854" s="20" t="str">
        <f t="shared" si="181"/>
        <v> </v>
      </c>
    </row>
    <row r="855" spans="10:16" ht="12.75">
      <c r="J855" s="1" t="str">
        <f t="shared" si="175"/>
        <v> </v>
      </c>
      <c r="K855" s="1" t="str">
        <f t="shared" si="176"/>
        <v> </v>
      </c>
      <c r="L855" s="20" t="str">
        <f t="shared" si="177"/>
        <v> </v>
      </c>
      <c r="M855" s="20" t="str">
        <f t="shared" si="178"/>
        <v> </v>
      </c>
      <c r="N855" s="20" t="str">
        <f t="shared" si="179"/>
        <v> </v>
      </c>
      <c r="O855" s="20" t="str">
        <f t="shared" si="180"/>
        <v> </v>
      </c>
      <c r="P855" s="20" t="str">
        <f t="shared" si="181"/>
        <v> </v>
      </c>
    </row>
    <row r="856" spans="10:16" ht="12.75">
      <c r="J856" s="1" t="str">
        <f t="shared" si="175"/>
        <v> </v>
      </c>
      <c r="K856" s="1" t="str">
        <f t="shared" si="176"/>
        <v> </v>
      </c>
      <c r="L856" s="20" t="str">
        <f t="shared" si="177"/>
        <v> </v>
      </c>
      <c r="M856" s="20" t="str">
        <f t="shared" si="178"/>
        <v> </v>
      </c>
      <c r="N856" s="20" t="str">
        <f t="shared" si="179"/>
        <v> </v>
      </c>
      <c r="O856" s="20" t="str">
        <f t="shared" si="180"/>
        <v> </v>
      </c>
      <c r="P856" s="20" t="str">
        <f t="shared" si="181"/>
        <v> </v>
      </c>
    </row>
    <row r="857" spans="10:16" ht="12.75">
      <c r="J857" s="1" t="str">
        <f t="shared" si="175"/>
        <v> </v>
      </c>
      <c r="K857" s="1" t="str">
        <f t="shared" si="176"/>
        <v> </v>
      </c>
      <c r="L857" s="20" t="str">
        <f t="shared" si="177"/>
        <v> </v>
      </c>
      <c r="M857" s="20" t="str">
        <f t="shared" si="178"/>
        <v> </v>
      </c>
      <c r="N857" s="20" t="str">
        <f t="shared" si="179"/>
        <v> </v>
      </c>
      <c r="O857" s="20" t="str">
        <f t="shared" si="180"/>
        <v> </v>
      </c>
      <c r="P857" s="20" t="str">
        <f t="shared" si="181"/>
        <v> </v>
      </c>
    </row>
    <row r="858" spans="10:16" ht="12.75">
      <c r="J858" s="1" t="str">
        <f t="shared" si="175"/>
        <v> </v>
      </c>
      <c r="K858" s="1" t="str">
        <f t="shared" si="176"/>
        <v> </v>
      </c>
      <c r="L858" s="20" t="str">
        <f t="shared" si="177"/>
        <v> </v>
      </c>
      <c r="M858" s="20" t="str">
        <f t="shared" si="178"/>
        <v> </v>
      </c>
      <c r="N858" s="20" t="str">
        <f t="shared" si="179"/>
        <v> </v>
      </c>
      <c r="O858" s="20" t="str">
        <f t="shared" si="180"/>
        <v> </v>
      </c>
      <c r="P858" s="20" t="str">
        <f t="shared" si="181"/>
        <v> </v>
      </c>
    </row>
    <row r="859" spans="10:16" ht="12.75">
      <c r="J859" s="1" t="str">
        <f t="shared" si="175"/>
        <v> </v>
      </c>
      <c r="K859" s="1" t="str">
        <f t="shared" si="176"/>
        <v> </v>
      </c>
      <c r="L859" s="20" t="str">
        <f t="shared" si="177"/>
        <v> </v>
      </c>
      <c r="M859" s="20" t="str">
        <f t="shared" si="178"/>
        <v> </v>
      </c>
      <c r="N859" s="20" t="str">
        <f t="shared" si="179"/>
        <v> </v>
      </c>
      <c r="O859" s="20" t="str">
        <f t="shared" si="180"/>
        <v> </v>
      </c>
      <c r="P859" s="20" t="str">
        <f t="shared" si="181"/>
        <v> </v>
      </c>
    </row>
    <row r="860" spans="10:16" ht="12.75">
      <c r="J860" s="1" t="str">
        <f t="shared" si="175"/>
        <v> </v>
      </c>
      <c r="K860" s="1" t="str">
        <f t="shared" si="176"/>
        <v> </v>
      </c>
      <c r="L860" s="20" t="str">
        <f t="shared" si="177"/>
        <v> </v>
      </c>
      <c r="M860" s="20" t="str">
        <f t="shared" si="178"/>
        <v> </v>
      </c>
      <c r="N860" s="20" t="str">
        <f t="shared" si="179"/>
        <v> </v>
      </c>
      <c r="O860" s="20" t="str">
        <f t="shared" si="180"/>
        <v> </v>
      </c>
      <c r="P860" s="20" t="str">
        <f t="shared" si="181"/>
        <v> </v>
      </c>
    </row>
    <row r="861" spans="10:16" ht="12.75">
      <c r="J861" s="1" t="str">
        <f t="shared" si="175"/>
        <v> </v>
      </c>
      <c r="K861" s="1" t="str">
        <f t="shared" si="176"/>
        <v> </v>
      </c>
      <c r="L861" s="20" t="str">
        <f t="shared" si="177"/>
        <v> </v>
      </c>
      <c r="M861" s="20" t="str">
        <f t="shared" si="178"/>
        <v> </v>
      </c>
      <c r="N861" s="20" t="str">
        <f t="shared" si="179"/>
        <v> </v>
      </c>
      <c r="O861" s="20" t="str">
        <f t="shared" si="180"/>
        <v> </v>
      </c>
      <c r="P861" s="20" t="str">
        <f t="shared" si="181"/>
        <v> </v>
      </c>
    </row>
    <row r="862" spans="10:16" ht="12.75">
      <c r="J862" s="1" t="str">
        <f t="shared" si="175"/>
        <v> </v>
      </c>
      <c r="K862" s="1" t="str">
        <f t="shared" si="176"/>
        <v> </v>
      </c>
      <c r="L862" s="20" t="str">
        <f t="shared" si="177"/>
        <v> </v>
      </c>
      <c r="M862" s="20" t="str">
        <f t="shared" si="178"/>
        <v> </v>
      </c>
      <c r="N862" s="20" t="str">
        <f t="shared" si="179"/>
        <v> </v>
      </c>
      <c r="O862" s="20" t="str">
        <f t="shared" si="180"/>
        <v> </v>
      </c>
      <c r="P862" s="20" t="str">
        <f t="shared" si="181"/>
        <v> </v>
      </c>
    </row>
    <row r="863" spans="10:16" ht="12.75">
      <c r="J863" s="1" t="str">
        <f t="shared" si="175"/>
        <v> </v>
      </c>
      <c r="K863" s="1" t="str">
        <f t="shared" si="176"/>
        <v> </v>
      </c>
      <c r="L863" s="20" t="str">
        <f t="shared" si="177"/>
        <v> </v>
      </c>
      <c r="M863" s="20" t="str">
        <f t="shared" si="178"/>
        <v> </v>
      </c>
      <c r="N863" s="20" t="str">
        <f t="shared" si="179"/>
        <v> </v>
      </c>
      <c r="O863" s="20" t="str">
        <f t="shared" si="180"/>
        <v> </v>
      </c>
      <c r="P863" s="20" t="str">
        <f t="shared" si="181"/>
        <v> </v>
      </c>
    </row>
    <row r="864" spans="10:16" ht="12.75">
      <c r="J864" s="1" t="str">
        <f t="shared" si="175"/>
        <v> </v>
      </c>
      <c r="K864" s="1" t="str">
        <f t="shared" si="176"/>
        <v> </v>
      </c>
      <c r="L864" s="20" t="str">
        <f t="shared" si="177"/>
        <v> </v>
      </c>
      <c r="M864" s="20" t="str">
        <f t="shared" si="178"/>
        <v> </v>
      </c>
      <c r="N864" s="20" t="str">
        <f t="shared" si="179"/>
        <v> </v>
      </c>
      <c r="O864" s="20" t="str">
        <f t="shared" si="180"/>
        <v> </v>
      </c>
      <c r="P864" s="20" t="str">
        <f t="shared" si="181"/>
        <v> </v>
      </c>
    </row>
    <row r="865" spans="10:16" ht="12.75">
      <c r="J865" s="1" t="str">
        <f t="shared" si="175"/>
        <v> </v>
      </c>
      <c r="K865" s="1" t="str">
        <f t="shared" si="176"/>
        <v> </v>
      </c>
      <c r="L865" s="20" t="str">
        <f t="shared" si="177"/>
        <v> </v>
      </c>
      <c r="M865" s="20" t="str">
        <f t="shared" si="178"/>
        <v> </v>
      </c>
      <c r="N865" s="20" t="str">
        <f t="shared" si="179"/>
        <v> </v>
      </c>
      <c r="O865" s="20" t="str">
        <f t="shared" si="180"/>
        <v> </v>
      </c>
      <c r="P865" s="20" t="str">
        <f t="shared" si="181"/>
        <v> </v>
      </c>
    </row>
    <row r="866" spans="10:16" ht="12.75">
      <c r="J866" s="1" t="str">
        <f aca="true" t="shared" si="182" ref="J866:J887">IF(K866&lt;&gt;" ",INT(K865/12)+1," ")</f>
        <v> </v>
      </c>
      <c r="K866" s="1" t="str">
        <f aca="true" t="shared" si="183" ref="K866:K887">IF(CODE(K865)=32," ",IF(AND(K865+1&lt;=$E$13,O865&gt;0),+K865+1," "))</f>
        <v> </v>
      </c>
      <c r="L866" s="20" t="str">
        <f aca="true" t="shared" si="184" ref="L866:L887">IF(K866&lt;&gt;" ",IF(O865&lt;L865,O865+M866,PMT($E$10,($E$12),-$E$6))," ")</f>
        <v> </v>
      </c>
      <c r="M866" s="20" t="str">
        <f aca="true" t="shared" si="185" ref="M866:M887">IF(K866&lt;&gt;" ",O865*$E$10," ")</f>
        <v> </v>
      </c>
      <c r="N866" s="20" t="str">
        <f aca="true" t="shared" si="186" ref="N866:N887">IF(K866&lt;&gt;" ",L866-M866+P866," ")</f>
        <v> </v>
      </c>
      <c r="O866" s="20" t="str">
        <f aca="true" t="shared" si="187" ref="O866:O887">IF(K866&lt;&gt;" ",O865-N866," ")</f>
        <v> </v>
      </c>
      <c r="P866" s="20" t="str">
        <f aca="true" t="shared" si="188" ref="P866:P887">IF(K866&lt;&gt;" ",IF(AND($E$18=J866,$E$19=K866-(J866-1)*12),$E$17,0)," ")</f>
        <v> </v>
      </c>
    </row>
    <row r="867" spans="10:16" ht="12.75">
      <c r="J867" s="1" t="str">
        <f t="shared" si="182"/>
        <v> </v>
      </c>
      <c r="K867" s="1" t="str">
        <f t="shared" si="183"/>
        <v> </v>
      </c>
      <c r="L867" s="20" t="str">
        <f t="shared" si="184"/>
        <v> </v>
      </c>
      <c r="M867" s="20" t="str">
        <f t="shared" si="185"/>
        <v> </v>
      </c>
      <c r="N867" s="20" t="str">
        <f t="shared" si="186"/>
        <v> </v>
      </c>
      <c r="O867" s="20" t="str">
        <f t="shared" si="187"/>
        <v> </v>
      </c>
      <c r="P867" s="20" t="str">
        <f t="shared" si="188"/>
        <v> </v>
      </c>
    </row>
    <row r="868" spans="10:16" ht="12.75">
      <c r="J868" s="1" t="str">
        <f t="shared" si="182"/>
        <v> </v>
      </c>
      <c r="K868" s="1" t="str">
        <f t="shared" si="183"/>
        <v> </v>
      </c>
      <c r="L868" s="20" t="str">
        <f t="shared" si="184"/>
        <v> </v>
      </c>
      <c r="M868" s="20" t="str">
        <f t="shared" si="185"/>
        <v> </v>
      </c>
      <c r="N868" s="20" t="str">
        <f t="shared" si="186"/>
        <v> </v>
      </c>
      <c r="O868" s="20" t="str">
        <f t="shared" si="187"/>
        <v> </v>
      </c>
      <c r="P868" s="20" t="str">
        <f t="shared" si="188"/>
        <v> </v>
      </c>
    </row>
    <row r="869" spans="10:16" ht="12.75">
      <c r="J869" s="1" t="str">
        <f t="shared" si="182"/>
        <v> </v>
      </c>
      <c r="K869" s="1" t="str">
        <f t="shared" si="183"/>
        <v> </v>
      </c>
      <c r="L869" s="20" t="str">
        <f t="shared" si="184"/>
        <v> </v>
      </c>
      <c r="M869" s="20" t="str">
        <f t="shared" si="185"/>
        <v> </v>
      </c>
      <c r="N869" s="20" t="str">
        <f t="shared" si="186"/>
        <v> </v>
      </c>
      <c r="O869" s="20" t="str">
        <f t="shared" si="187"/>
        <v> </v>
      </c>
      <c r="P869" s="20" t="str">
        <f t="shared" si="188"/>
        <v> </v>
      </c>
    </row>
    <row r="870" spans="10:16" ht="12.75">
      <c r="J870" s="1" t="str">
        <f t="shared" si="182"/>
        <v> </v>
      </c>
      <c r="K870" s="1" t="str">
        <f t="shared" si="183"/>
        <v> </v>
      </c>
      <c r="L870" s="20" t="str">
        <f t="shared" si="184"/>
        <v> </v>
      </c>
      <c r="M870" s="20" t="str">
        <f t="shared" si="185"/>
        <v> </v>
      </c>
      <c r="N870" s="20" t="str">
        <f t="shared" si="186"/>
        <v> </v>
      </c>
      <c r="O870" s="20" t="str">
        <f t="shared" si="187"/>
        <v> </v>
      </c>
      <c r="P870" s="20" t="str">
        <f t="shared" si="188"/>
        <v> </v>
      </c>
    </row>
    <row r="871" spans="10:16" ht="12.75">
      <c r="J871" s="1" t="str">
        <f t="shared" si="182"/>
        <v> </v>
      </c>
      <c r="K871" s="1" t="str">
        <f t="shared" si="183"/>
        <v> </v>
      </c>
      <c r="L871" s="20" t="str">
        <f t="shared" si="184"/>
        <v> </v>
      </c>
      <c r="M871" s="20" t="str">
        <f t="shared" si="185"/>
        <v> </v>
      </c>
      <c r="N871" s="20" t="str">
        <f t="shared" si="186"/>
        <v> </v>
      </c>
      <c r="O871" s="20" t="str">
        <f t="shared" si="187"/>
        <v> </v>
      </c>
      <c r="P871" s="20" t="str">
        <f t="shared" si="188"/>
        <v> </v>
      </c>
    </row>
    <row r="872" spans="10:16" ht="12.75">
      <c r="J872" s="1" t="str">
        <f t="shared" si="182"/>
        <v> </v>
      </c>
      <c r="K872" s="1" t="str">
        <f t="shared" si="183"/>
        <v> </v>
      </c>
      <c r="L872" s="20" t="str">
        <f t="shared" si="184"/>
        <v> </v>
      </c>
      <c r="M872" s="20" t="str">
        <f t="shared" si="185"/>
        <v> </v>
      </c>
      <c r="N872" s="20" t="str">
        <f t="shared" si="186"/>
        <v> </v>
      </c>
      <c r="O872" s="20" t="str">
        <f t="shared" si="187"/>
        <v> </v>
      </c>
      <c r="P872" s="20" t="str">
        <f t="shared" si="188"/>
        <v> </v>
      </c>
    </row>
    <row r="873" spans="10:16" ht="12.75">
      <c r="J873" s="1" t="str">
        <f t="shared" si="182"/>
        <v> </v>
      </c>
      <c r="K873" s="1" t="str">
        <f t="shared" si="183"/>
        <v> </v>
      </c>
      <c r="L873" s="20" t="str">
        <f t="shared" si="184"/>
        <v> </v>
      </c>
      <c r="M873" s="20" t="str">
        <f t="shared" si="185"/>
        <v> </v>
      </c>
      <c r="N873" s="20" t="str">
        <f t="shared" si="186"/>
        <v> </v>
      </c>
      <c r="O873" s="20" t="str">
        <f t="shared" si="187"/>
        <v> </v>
      </c>
      <c r="P873" s="20" t="str">
        <f t="shared" si="188"/>
        <v> </v>
      </c>
    </row>
    <row r="874" spans="10:16" ht="12.75">
      <c r="J874" s="1" t="str">
        <f t="shared" si="182"/>
        <v> </v>
      </c>
      <c r="K874" s="1" t="str">
        <f t="shared" si="183"/>
        <v> </v>
      </c>
      <c r="L874" s="20" t="str">
        <f t="shared" si="184"/>
        <v> </v>
      </c>
      <c r="M874" s="20" t="str">
        <f t="shared" si="185"/>
        <v> </v>
      </c>
      <c r="N874" s="20" t="str">
        <f t="shared" si="186"/>
        <v> </v>
      </c>
      <c r="O874" s="20" t="str">
        <f t="shared" si="187"/>
        <v> </v>
      </c>
      <c r="P874" s="20" t="str">
        <f t="shared" si="188"/>
        <v> </v>
      </c>
    </row>
    <row r="875" spans="10:16" ht="12.75">
      <c r="J875" s="1" t="str">
        <f t="shared" si="182"/>
        <v> </v>
      </c>
      <c r="K875" s="1" t="str">
        <f t="shared" si="183"/>
        <v> </v>
      </c>
      <c r="L875" s="20" t="str">
        <f t="shared" si="184"/>
        <v> </v>
      </c>
      <c r="M875" s="20" t="str">
        <f t="shared" si="185"/>
        <v> </v>
      </c>
      <c r="N875" s="20" t="str">
        <f t="shared" si="186"/>
        <v> </v>
      </c>
      <c r="O875" s="20" t="str">
        <f t="shared" si="187"/>
        <v> </v>
      </c>
      <c r="P875" s="20" t="str">
        <f t="shared" si="188"/>
        <v> </v>
      </c>
    </row>
    <row r="876" spans="10:16" ht="12.75">
      <c r="J876" s="1" t="str">
        <f t="shared" si="182"/>
        <v> </v>
      </c>
      <c r="K876" s="1" t="str">
        <f t="shared" si="183"/>
        <v> </v>
      </c>
      <c r="L876" s="20" t="str">
        <f t="shared" si="184"/>
        <v> </v>
      </c>
      <c r="M876" s="20" t="str">
        <f t="shared" si="185"/>
        <v> </v>
      </c>
      <c r="N876" s="20" t="str">
        <f t="shared" si="186"/>
        <v> </v>
      </c>
      <c r="O876" s="20" t="str">
        <f t="shared" si="187"/>
        <v> </v>
      </c>
      <c r="P876" s="20" t="str">
        <f t="shared" si="188"/>
        <v> </v>
      </c>
    </row>
    <row r="877" spans="10:16" ht="12.75">
      <c r="J877" s="1" t="str">
        <f t="shared" si="182"/>
        <v> </v>
      </c>
      <c r="K877" s="1" t="str">
        <f t="shared" si="183"/>
        <v> </v>
      </c>
      <c r="L877" s="20" t="str">
        <f t="shared" si="184"/>
        <v> </v>
      </c>
      <c r="M877" s="20" t="str">
        <f t="shared" si="185"/>
        <v> </v>
      </c>
      <c r="N877" s="20" t="str">
        <f t="shared" si="186"/>
        <v> </v>
      </c>
      <c r="O877" s="20" t="str">
        <f t="shared" si="187"/>
        <v> </v>
      </c>
      <c r="P877" s="20" t="str">
        <f t="shared" si="188"/>
        <v> </v>
      </c>
    </row>
    <row r="878" spans="10:16" ht="12.75">
      <c r="J878" s="1" t="str">
        <f t="shared" si="182"/>
        <v> </v>
      </c>
      <c r="K878" s="1" t="str">
        <f t="shared" si="183"/>
        <v> </v>
      </c>
      <c r="L878" s="20" t="str">
        <f t="shared" si="184"/>
        <v> </v>
      </c>
      <c r="M878" s="20" t="str">
        <f t="shared" si="185"/>
        <v> </v>
      </c>
      <c r="N878" s="20" t="str">
        <f t="shared" si="186"/>
        <v> </v>
      </c>
      <c r="O878" s="20" t="str">
        <f t="shared" si="187"/>
        <v> </v>
      </c>
      <c r="P878" s="20" t="str">
        <f t="shared" si="188"/>
        <v> </v>
      </c>
    </row>
    <row r="879" spans="10:16" ht="12.75">
      <c r="J879" s="1" t="str">
        <f t="shared" si="182"/>
        <v> </v>
      </c>
      <c r="K879" s="1" t="str">
        <f t="shared" si="183"/>
        <v> </v>
      </c>
      <c r="L879" s="20" t="str">
        <f t="shared" si="184"/>
        <v> </v>
      </c>
      <c r="M879" s="20" t="str">
        <f t="shared" si="185"/>
        <v> </v>
      </c>
      <c r="N879" s="20" t="str">
        <f t="shared" si="186"/>
        <v> </v>
      </c>
      <c r="O879" s="20" t="str">
        <f t="shared" si="187"/>
        <v> </v>
      </c>
      <c r="P879" s="20" t="str">
        <f t="shared" si="188"/>
        <v> </v>
      </c>
    </row>
    <row r="880" spans="10:16" ht="12.75">
      <c r="J880" s="1" t="str">
        <f t="shared" si="182"/>
        <v> </v>
      </c>
      <c r="K880" s="1" t="str">
        <f t="shared" si="183"/>
        <v> </v>
      </c>
      <c r="L880" s="20" t="str">
        <f t="shared" si="184"/>
        <v> </v>
      </c>
      <c r="M880" s="20" t="str">
        <f t="shared" si="185"/>
        <v> </v>
      </c>
      <c r="N880" s="20" t="str">
        <f t="shared" si="186"/>
        <v> </v>
      </c>
      <c r="O880" s="20" t="str">
        <f t="shared" si="187"/>
        <v> </v>
      </c>
      <c r="P880" s="20" t="str">
        <f t="shared" si="188"/>
        <v> </v>
      </c>
    </row>
    <row r="881" spans="10:16" ht="12.75">
      <c r="J881" s="1" t="str">
        <f t="shared" si="182"/>
        <v> </v>
      </c>
      <c r="K881" s="1" t="str">
        <f t="shared" si="183"/>
        <v> </v>
      </c>
      <c r="L881" s="20" t="str">
        <f t="shared" si="184"/>
        <v> </v>
      </c>
      <c r="M881" s="20" t="str">
        <f t="shared" si="185"/>
        <v> </v>
      </c>
      <c r="N881" s="20" t="str">
        <f t="shared" si="186"/>
        <v> </v>
      </c>
      <c r="O881" s="20" t="str">
        <f t="shared" si="187"/>
        <v> </v>
      </c>
      <c r="P881" s="20" t="str">
        <f t="shared" si="188"/>
        <v> </v>
      </c>
    </row>
    <row r="882" spans="10:16" ht="12.75">
      <c r="J882" s="1" t="str">
        <f t="shared" si="182"/>
        <v> </v>
      </c>
      <c r="K882" s="1" t="str">
        <f t="shared" si="183"/>
        <v> </v>
      </c>
      <c r="L882" s="20" t="str">
        <f t="shared" si="184"/>
        <v> </v>
      </c>
      <c r="M882" s="20" t="str">
        <f t="shared" si="185"/>
        <v> </v>
      </c>
      <c r="N882" s="20" t="str">
        <f t="shared" si="186"/>
        <v> </v>
      </c>
      <c r="O882" s="20" t="str">
        <f t="shared" si="187"/>
        <v> </v>
      </c>
      <c r="P882" s="20" t="str">
        <f t="shared" si="188"/>
        <v> </v>
      </c>
    </row>
    <row r="883" spans="10:16" ht="12.75">
      <c r="J883" s="1" t="str">
        <f t="shared" si="182"/>
        <v> </v>
      </c>
      <c r="K883" s="1" t="str">
        <f t="shared" si="183"/>
        <v> </v>
      </c>
      <c r="L883" s="20" t="str">
        <f t="shared" si="184"/>
        <v> </v>
      </c>
      <c r="M883" s="20" t="str">
        <f t="shared" si="185"/>
        <v> </v>
      </c>
      <c r="N883" s="20" t="str">
        <f t="shared" si="186"/>
        <v> </v>
      </c>
      <c r="O883" s="20" t="str">
        <f t="shared" si="187"/>
        <v> </v>
      </c>
      <c r="P883" s="20" t="str">
        <f t="shared" si="188"/>
        <v> </v>
      </c>
    </row>
    <row r="884" spans="10:16" ht="12.75">
      <c r="J884" s="1" t="str">
        <f t="shared" si="182"/>
        <v> </v>
      </c>
      <c r="K884" s="1" t="str">
        <f t="shared" si="183"/>
        <v> </v>
      </c>
      <c r="L884" s="20" t="str">
        <f t="shared" si="184"/>
        <v> </v>
      </c>
      <c r="M884" s="20" t="str">
        <f t="shared" si="185"/>
        <v> </v>
      </c>
      <c r="N884" s="20" t="str">
        <f t="shared" si="186"/>
        <v> </v>
      </c>
      <c r="O884" s="20" t="str">
        <f t="shared" si="187"/>
        <v> </v>
      </c>
      <c r="P884" s="20" t="str">
        <f t="shared" si="188"/>
        <v> </v>
      </c>
    </row>
    <row r="885" spans="10:16" ht="12.75">
      <c r="J885" s="1" t="str">
        <f t="shared" si="182"/>
        <v> </v>
      </c>
      <c r="K885" s="1" t="str">
        <f t="shared" si="183"/>
        <v> </v>
      </c>
      <c r="L885" s="20" t="str">
        <f t="shared" si="184"/>
        <v> </v>
      </c>
      <c r="M885" s="20" t="str">
        <f t="shared" si="185"/>
        <v> </v>
      </c>
      <c r="N885" s="20" t="str">
        <f t="shared" si="186"/>
        <v> </v>
      </c>
      <c r="O885" s="20" t="str">
        <f t="shared" si="187"/>
        <v> </v>
      </c>
      <c r="P885" s="20" t="str">
        <f t="shared" si="188"/>
        <v> </v>
      </c>
    </row>
    <row r="886" spans="10:16" ht="12.75">
      <c r="J886" s="1" t="str">
        <f t="shared" si="182"/>
        <v> </v>
      </c>
      <c r="K886" s="1" t="str">
        <f t="shared" si="183"/>
        <v> </v>
      </c>
      <c r="L886" s="20" t="str">
        <f t="shared" si="184"/>
        <v> </v>
      </c>
      <c r="M886" s="20" t="str">
        <f t="shared" si="185"/>
        <v> </v>
      </c>
      <c r="N886" s="20" t="str">
        <f t="shared" si="186"/>
        <v> </v>
      </c>
      <c r="O886" s="20" t="str">
        <f t="shared" si="187"/>
        <v> </v>
      </c>
      <c r="P886" s="20" t="str">
        <f t="shared" si="188"/>
        <v> </v>
      </c>
    </row>
    <row r="887" spans="10:16" ht="12.75">
      <c r="J887" s="1" t="str">
        <f t="shared" si="182"/>
        <v> </v>
      </c>
      <c r="K887" s="1" t="str">
        <f t="shared" si="183"/>
        <v> </v>
      </c>
      <c r="L887" s="20" t="str">
        <f t="shared" si="184"/>
        <v> </v>
      </c>
      <c r="M887" s="20" t="str">
        <f t="shared" si="185"/>
        <v> </v>
      </c>
      <c r="N887" s="20" t="str">
        <f t="shared" si="186"/>
        <v> </v>
      </c>
      <c r="O887" s="20" t="str">
        <f t="shared" si="187"/>
        <v> </v>
      </c>
      <c r="P887" s="20" t="str">
        <f t="shared" si="188"/>
        <v> </v>
      </c>
    </row>
  </sheetData>
  <conditionalFormatting sqref="J32:P887 B32:H820">
    <cfRule type="expression" priority="1" dxfId="0" stopIfTrue="1">
      <formula>$B32&lt;&gt;" "</formula>
    </cfRule>
  </conditionalFormatting>
  <dataValidations count="1">
    <dataValidation type="list" allowBlank="1" showInputMessage="1" showErrorMessage="1" sqref="J7">
      <formula1>$P$7:$P$8</formula1>
    </dataValidation>
  </dataValidations>
  <printOptions/>
  <pageMargins left="0.75" right="0.75" top="1" bottom="1" header="0" footer="0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Esteban</cp:lastModifiedBy>
  <dcterms:created xsi:type="dcterms:W3CDTF">2007-12-07T11:19:42Z</dcterms:created>
  <dcterms:modified xsi:type="dcterms:W3CDTF">2009-04-08T12:09:40Z</dcterms:modified>
  <cp:category/>
  <cp:version/>
  <cp:contentType/>
  <cp:contentStatus/>
</cp:coreProperties>
</file>